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20713745\Desktop\CARLOS TODO\CARLOS 2019\Vicepresidencia Serv Registrales\Invitación pública Digitación y digitalización\Respuestas observaciones\PARA PUBLICAR\"/>
    </mc:Choice>
  </mc:AlternateContent>
  <xr:revisionPtr revIDLastSave="0" documentId="13_ncr:1_{DE57D48D-CCA0-4617-AA65-BDA5512D3113}" xr6:coauthVersionLast="36" xr6:coauthVersionMax="40" xr10:uidLastSave="{00000000-0000-0000-0000-000000000000}"/>
  <bookViews>
    <workbookView xWindow="-120" yWindow="-120" windowWidth="29040" windowHeight="15840" xr2:uid="{A0112CE3-7B3B-4239-8BA3-4726B807267F}"/>
  </bookViews>
  <sheets>
    <sheet name="2015" sheetId="4" r:id="rId1"/>
    <sheet name="2016" sheetId="3" r:id="rId2"/>
    <sheet name="2017" sheetId="2" r:id="rId3"/>
    <sheet name="2018" sheetId="1" r:id="rId4"/>
    <sheet name="Digitalizadores en Sede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4" l="1"/>
  <c r="C15" i="4"/>
  <c r="C14" i="4"/>
  <c r="C13" i="4"/>
  <c r="C12" i="4"/>
  <c r="C11" i="4"/>
  <c r="C4" i="4"/>
  <c r="M63" i="5" l="1"/>
  <c r="L63" i="5"/>
  <c r="K63" i="5"/>
  <c r="J63" i="5"/>
  <c r="I63" i="5"/>
  <c r="H63" i="5"/>
  <c r="G63" i="5"/>
  <c r="F63" i="5"/>
  <c r="E63" i="5"/>
  <c r="D63" i="5"/>
  <c r="C63" i="5"/>
  <c r="B63" i="5"/>
  <c r="M47" i="5"/>
  <c r="L47" i="5"/>
  <c r="K47" i="5"/>
  <c r="J47" i="5"/>
  <c r="I47" i="5"/>
  <c r="H47" i="5"/>
  <c r="G47" i="5"/>
  <c r="F47" i="5"/>
  <c r="E47" i="5"/>
  <c r="D47" i="5"/>
  <c r="C47" i="5"/>
  <c r="B47" i="5"/>
  <c r="M31" i="5"/>
  <c r="L31" i="5"/>
  <c r="K31" i="5"/>
  <c r="J31" i="5"/>
  <c r="I31" i="5"/>
  <c r="H31" i="5"/>
  <c r="G31" i="5"/>
  <c r="F31" i="5"/>
  <c r="E31" i="5"/>
  <c r="D31" i="5"/>
  <c r="C31" i="5"/>
  <c r="B31" i="5"/>
  <c r="M15" i="5"/>
  <c r="L15" i="5"/>
  <c r="K15" i="5"/>
  <c r="J15" i="5"/>
  <c r="I15" i="5"/>
  <c r="H15" i="5"/>
  <c r="G15" i="5"/>
  <c r="F15" i="5"/>
  <c r="E15" i="5"/>
  <c r="D15" i="5"/>
  <c r="C15" i="5"/>
  <c r="B15" i="5"/>
  <c r="N11" i="1" l="1"/>
  <c r="N5" i="1"/>
</calcChain>
</file>

<file path=xl/sharedStrings.xml><?xml version="1.0" encoding="utf-8"?>
<sst xmlns="http://schemas.openxmlformats.org/spreadsheetml/2006/main" count="216" uniqueCount="45">
  <si>
    <t>Digitalización</t>
  </si>
  <si>
    <t>Digitalización en el Service por Folio</t>
  </si>
  <si>
    <t>Digitalización en las Sedes CCB por Folio</t>
  </si>
  <si>
    <t>Digitalización en las Sedes CCB por Recurso</t>
  </si>
  <si>
    <t>Alquiler de Scanner</t>
  </si>
  <si>
    <t>Alquiler de Equipo de Cómputo</t>
  </si>
  <si>
    <t>Digitación</t>
  </si>
  <si>
    <t>Formulario PN / PJ</t>
  </si>
  <si>
    <t>Formulario Prediligenciado PN / PJ</t>
  </si>
  <si>
    <t>Anexo Formulario Renovación Años Anteriores</t>
  </si>
  <si>
    <t>Anexo Formulario EC</t>
  </si>
  <si>
    <t>Anexo Formulario Prediligenciado EC</t>
  </si>
  <si>
    <t>Anexo Formulario EC no CCB</t>
  </si>
  <si>
    <t>Digitación en el Back de Registros por Recurso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</si>
  <si>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</si>
  <si>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</si>
  <si>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</si>
  <si>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</si>
  <si>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</si>
  <si>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</si>
  <si>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</si>
  <si>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</si>
  <si>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</si>
  <si>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</si>
  <si>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</si>
  <si>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</si>
  <si>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Servicio</t>
  </si>
  <si>
    <t>N° Digitalizadores en Sedes CCB - 2015</t>
  </si>
  <si>
    <t>Sede</t>
  </si>
  <si>
    <t>Norte</t>
  </si>
  <si>
    <t>Salitre</t>
  </si>
  <si>
    <t>Chapinero</t>
  </si>
  <si>
    <t>Cedritos</t>
  </si>
  <si>
    <t>Centro</t>
  </si>
  <si>
    <t>Kennedy</t>
  </si>
  <si>
    <t>Paloquemao</t>
  </si>
  <si>
    <t>Restrepo</t>
  </si>
  <si>
    <t>Cazucá</t>
  </si>
  <si>
    <t>Zipaquirá</t>
  </si>
  <si>
    <t>Chía</t>
  </si>
  <si>
    <t>Fusagasugá</t>
  </si>
  <si>
    <t>Total</t>
  </si>
  <si>
    <t>N° Digitalizadores en Sedes CCB - 2016</t>
  </si>
  <si>
    <t>N° Digitalizadores en Sedes CCB - 2017</t>
  </si>
  <si>
    <t>N° Digitalizadores en Sedes CCB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</si>
</sst>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9"/>
      <color theme="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3" fontId="1" fillId="0" borderId="2" xfId="0" applyNumberFormat="1" applyFont="1" applyBorder="1" applyAlignment="1">
      <alignment vertical="center"/>
    </xf>
    <xf numFmtId="0" fontId="0" fillId="2" borderId="1" xfId="0" applyFill="1" applyBorder="1" applyAlignment="1">
      <alignment vertical="center"/>
    </xf>
    <xf numFmtId="3" fontId="0" fillId="0" borderId="1" xfId="0" applyNumberForma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vertical="center" wrapText="1"/>
    </xf>
    <xf numFmtId="164" fontId="0" fillId="0" borderId="1" xfId="0" applyNumberForma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3" fontId="0" fillId="0" borderId="4" xfId="0" applyNumberFormat="1" applyBorder="1" applyAlignment="1">
      <alignment vertical="center"/>
    </xf>
    <xf numFmtId="3" fontId="0" fillId="0" borderId="2" xfId="0" applyNumberFormat="1" applyBorder="1" applyAlignment="1">
      <alignment vertical="center"/>
    </xf>
    <xf numFmtId="17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7" fontId="3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3" fontId="1" fillId="0" borderId="2" xfId="0" applyNumberFormat="1" applyFont="1" applyFill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" fontId="1" fillId="0" borderId="3" xfId="0" applyNumberFormat="1" applyFont="1" applyFill="1" applyBorder="1" applyAlignment="1">
      <alignment vertical="center"/>
    </xf>
    <xf numFmtId="3" fontId="0" fillId="0" borderId="4" xfId="0" applyNumberFormat="1" applyFill="1" applyBorder="1" applyAlignment="1">
      <alignment vertical="center"/>
    </xf>
    <xf numFmtId="17" fontId="3" fillId="0" borderId="5" xfId="0" applyNumberFormat="1" applyFont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B6AC3-7421-4A65-A684-88490E8CBAA9}">
  <dimension ref="A1:N17"/>
  <sheetViews>
    <sheetView tabSelected="1" workbookViewId="0">
      <selection activeCell="E17" sqref="E17"/>
    </sheetView>
  </sheetViews>
  <sheetFormatPr baseColWidth="10" defaultRowHeight="15" x14ac:dyDescent="0.25"/>
  <cols>
    <col min="1" max="1" width="4" bestFit="1" customWidth="1"/>
    <col min="2" max="2" width="43.140625" bestFit="1" customWidth="1"/>
    <col min="3" max="4" width="9.140625" customWidth="1"/>
    <col min="5" max="5" width="9.140625" style="23" customWidth="1"/>
    <col min="6" max="14" width="9.140625" customWidth="1"/>
  </cols>
  <sheetData>
    <row r="1" spans="1:14" x14ac:dyDescent="0.25">
      <c r="A1" s="28" t="s">
        <v>26</v>
      </c>
      <c r="B1" s="29"/>
      <c r="C1" s="16" t="s">
        <v>14</v>
      </c>
      <c r="D1" s="16" t="s">
        <v>15</v>
      </c>
      <c r="E1" s="22" t="s">
        <v>16</v>
      </c>
      <c r="F1" s="16" t="s">
        <v>17</v>
      </c>
      <c r="G1" s="16" t="s">
        <v>18</v>
      </c>
      <c r="H1" s="16" t="s">
        <v>19</v>
      </c>
      <c r="I1" s="16" t="s">
        <v>20</v>
      </c>
      <c r="J1" s="16" t="s">
        <v>21</v>
      </c>
      <c r="K1" s="16" t="s">
        <v>22</v>
      </c>
      <c r="L1" s="16" t="s">
        <v>23</v>
      </c>
      <c r="M1" s="16" t="s">
        <v>24</v>
      </c>
      <c r="N1" s="16" t="s">
        <v>25</v>
      </c>
    </row>
    <row r="3" spans="1:14" x14ac:dyDescent="0.25">
      <c r="A3" s="1">
        <v>1</v>
      </c>
      <c r="B3" s="2" t="s">
        <v>0</v>
      </c>
      <c r="C3" s="3"/>
      <c r="D3" s="3"/>
      <c r="E3" s="24"/>
      <c r="F3" s="3"/>
      <c r="G3" s="3"/>
      <c r="H3" s="3"/>
      <c r="I3" s="3"/>
      <c r="J3" s="3"/>
      <c r="K3" s="3"/>
      <c r="L3" s="3"/>
      <c r="M3" s="3"/>
      <c r="N3" s="3"/>
    </row>
    <row r="4" spans="1:14" x14ac:dyDescent="0.25">
      <c r="A4" s="4">
        <v>1.1000000000000001</v>
      </c>
      <c r="B4" s="4" t="s">
        <v>1</v>
      </c>
      <c r="C4" s="5">
        <f>19470+24356</f>
        <v>43826</v>
      </c>
      <c r="D4" s="5">
        <v>75674</v>
      </c>
      <c r="E4" s="25">
        <v>23011</v>
      </c>
      <c r="F4" s="5">
        <v>63713</v>
      </c>
      <c r="G4" s="5">
        <v>39520</v>
      </c>
      <c r="H4" s="5">
        <v>36899</v>
      </c>
      <c r="I4" s="5">
        <v>40466</v>
      </c>
      <c r="J4" s="5">
        <v>31334</v>
      </c>
      <c r="K4" s="5">
        <v>31436</v>
      </c>
      <c r="L4" s="5">
        <v>22607</v>
      </c>
      <c r="M4" s="5">
        <v>17632</v>
      </c>
      <c r="N4" s="5">
        <v>14133</v>
      </c>
    </row>
    <row r="5" spans="1:14" x14ac:dyDescent="0.25">
      <c r="A5" s="7">
        <v>1.2</v>
      </c>
      <c r="B5" s="4" t="s">
        <v>2</v>
      </c>
      <c r="C5" s="5">
        <v>351635</v>
      </c>
      <c r="D5" s="5">
        <v>485518</v>
      </c>
      <c r="E5" s="25">
        <v>893070</v>
      </c>
      <c r="F5" s="5">
        <v>1288828</v>
      </c>
      <c r="G5" s="5">
        <v>775996</v>
      </c>
      <c r="H5" s="5">
        <v>621740</v>
      </c>
      <c r="I5" s="5">
        <v>601805</v>
      </c>
      <c r="J5" s="5">
        <v>497748</v>
      </c>
      <c r="K5" s="5">
        <v>500789</v>
      </c>
      <c r="L5" s="5">
        <v>440137</v>
      </c>
      <c r="M5" s="5">
        <v>355692</v>
      </c>
      <c r="N5" s="5">
        <v>527699</v>
      </c>
    </row>
    <row r="6" spans="1:14" x14ac:dyDescent="0.25">
      <c r="A6" s="7">
        <v>1.3</v>
      </c>
      <c r="B6" s="4" t="s">
        <v>3</v>
      </c>
      <c r="C6" s="5">
        <v>2</v>
      </c>
      <c r="D6" s="5">
        <v>2</v>
      </c>
      <c r="E6" s="25">
        <v>2</v>
      </c>
      <c r="F6" s="5">
        <v>2</v>
      </c>
      <c r="G6" s="5">
        <v>2</v>
      </c>
      <c r="H6" s="5">
        <v>2</v>
      </c>
      <c r="I6" s="5">
        <v>2</v>
      </c>
      <c r="J6" s="5">
        <v>2</v>
      </c>
      <c r="K6" s="5">
        <v>2</v>
      </c>
      <c r="L6" s="5">
        <v>2</v>
      </c>
      <c r="M6" s="5">
        <v>2</v>
      </c>
      <c r="N6" s="5">
        <v>2</v>
      </c>
    </row>
    <row r="7" spans="1:14" x14ac:dyDescent="0.25">
      <c r="A7" s="7">
        <v>1.4</v>
      </c>
      <c r="B7" s="7" t="s">
        <v>4</v>
      </c>
      <c r="C7" s="5">
        <v>2</v>
      </c>
      <c r="D7" s="5">
        <v>2</v>
      </c>
      <c r="E7" s="25">
        <v>6</v>
      </c>
      <c r="F7" s="5">
        <v>2</v>
      </c>
      <c r="G7" s="5">
        <v>2</v>
      </c>
      <c r="H7" s="5">
        <v>2</v>
      </c>
      <c r="I7" s="5">
        <v>2</v>
      </c>
      <c r="J7" s="5">
        <v>2</v>
      </c>
      <c r="K7" s="5">
        <v>2</v>
      </c>
      <c r="L7" s="5">
        <v>2</v>
      </c>
      <c r="M7" s="5">
        <v>2</v>
      </c>
      <c r="N7" s="5">
        <v>2</v>
      </c>
    </row>
    <row r="8" spans="1:14" x14ac:dyDescent="0.25">
      <c r="A8" s="7">
        <v>1.5</v>
      </c>
      <c r="B8" s="7" t="s">
        <v>5</v>
      </c>
      <c r="C8" s="5">
        <v>0</v>
      </c>
      <c r="D8" s="5">
        <v>0</v>
      </c>
      <c r="E8" s="25">
        <v>5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</row>
    <row r="9" spans="1:14" x14ac:dyDescent="0.25">
      <c r="A9" s="10"/>
      <c r="B9" s="11"/>
      <c r="C9" s="12"/>
      <c r="D9" s="12"/>
      <c r="E9" s="26"/>
      <c r="F9" s="12"/>
      <c r="G9" s="12"/>
      <c r="H9" s="12"/>
      <c r="I9" s="12"/>
      <c r="J9" s="12"/>
      <c r="K9" s="12"/>
      <c r="L9" s="12"/>
      <c r="M9" s="12"/>
      <c r="N9" s="10"/>
    </row>
    <row r="10" spans="1:14" x14ac:dyDescent="0.25">
      <c r="A10" s="1">
        <v>2</v>
      </c>
      <c r="B10" s="2" t="s">
        <v>6</v>
      </c>
      <c r="C10" s="14"/>
      <c r="D10" s="15"/>
      <c r="E10" s="27"/>
      <c r="F10" s="15"/>
      <c r="G10" s="15"/>
      <c r="H10" s="15"/>
      <c r="I10" s="15"/>
      <c r="J10" s="15"/>
      <c r="K10" s="15"/>
      <c r="L10" s="15"/>
      <c r="M10" s="15"/>
      <c r="N10" s="15"/>
    </row>
    <row r="11" spans="1:14" x14ac:dyDescent="0.25">
      <c r="A11" s="7">
        <v>2.1</v>
      </c>
      <c r="B11" s="7" t="s">
        <v>7</v>
      </c>
      <c r="C11" s="5">
        <f>3057+4034</f>
        <v>7091</v>
      </c>
      <c r="D11" s="5">
        <v>11529</v>
      </c>
      <c r="E11" s="25">
        <v>17030</v>
      </c>
      <c r="F11" s="5">
        <v>9079</v>
      </c>
      <c r="G11" s="5">
        <v>7550</v>
      </c>
      <c r="H11" s="5">
        <v>6071</v>
      </c>
      <c r="I11" s="5">
        <v>6147</v>
      </c>
      <c r="J11" s="5">
        <v>5228</v>
      </c>
      <c r="K11" s="5">
        <v>5182</v>
      </c>
      <c r="L11" s="5">
        <v>4228</v>
      </c>
      <c r="M11" s="5">
        <v>3162</v>
      </c>
      <c r="N11" s="5">
        <v>1804</v>
      </c>
    </row>
    <row r="12" spans="1:14" x14ac:dyDescent="0.25">
      <c r="A12" s="7">
        <v>2.2000000000000002</v>
      </c>
      <c r="B12" s="7" t="s">
        <v>8</v>
      </c>
      <c r="C12" s="5">
        <f>583+667</f>
        <v>1250</v>
      </c>
      <c r="D12" s="5">
        <v>2156</v>
      </c>
      <c r="E12" s="25">
        <v>3322</v>
      </c>
      <c r="F12" s="5">
        <v>1793</v>
      </c>
      <c r="G12" s="5">
        <v>2000</v>
      </c>
      <c r="H12" s="5">
        <v>2357</v>
      </c>
      <c r="I12" s="5">
        <v>2796</v>
      </c>
      <c r="J12" s="5">
        <v>2006</v>
      </c>
      <c r="K12" s="5">
        <v>2324</v>
      </c>
      <c r="L12" s="5">
        <v>1561</v>
      </c>
      <c r="M12" s="5">
        <v>1245</v>
      </c>
      <c r="N12" s="5">
        <v>1175</v>
      </c>
    </row>
    <row r="13" spans="1:14" x14ac:dyDescent="0.25">
      <c r="A13" s="7">
        <v>2.2999999999999998</v>
      </c>
      <c r="B13" s="7" t="s">
        <v>9</v>
      </c>
      <c r="C13" s="5">
        <f>5059+6334</f>
        <v>11393</v>
      </c>
      <c r="D13" s="5">
        <v>17990</v>
      </c>
      <c r="E13" s="25">
        <v>25314</v>
      </c>
      <c r="F13" s="5">
        <v>1831</v>
      </c>
      <c r="G13" s="5">
        <v>1325</v>
      </c>
      <c r="H13" s="5">
        <v>1204</v>
      </c>
      <c r="I13" s="5">
        <v>1753</v>
      </c>
      <c r="J13" s="5">
        <v>1608</v>
      </c>
      <c r="K13" s="5">
        <v>1605</v>
      </c>
      <c r="L13" s="5">
        <v>1302</v>
      </c>
      <c r="M13" s="5">
        <v>1122</v>
      </c>
      <c r="N13" s="5">
        <v>1606</v>
      </c>
    </row>
    <row r="14" spans="1:14" x14ac:dyDescent="0.25">
      <c r="A14" s="7">
        <v>2.4</v>
      </c>
      <c r="B14" s="7" t="s">
        <v>10</v>
      </c>
      <c r="C14" s="5">
        <f>2259+3230</f>
        <v>5489</v>
      </c>
      <c r="D14" s="5">
        <v>9783</v>
      </c>
      <c r="E14" s="25">
        <v>13682</v>
      </c>
      <c r="F14" s="5">
        <v>7126</v>
      </c>
      <c r="G14" s="5">
        <v>6038</v>
      </c>
      <c r="H14" s="5">
        <v>4843</v>
      </c>
      <c r="I14" s="5">
        <v>5322</v>
      </c>
      <c r="J14" s="5">
        <v>4459</v>
      </c>
      <c r="K14" s="5">
        <v>4356</v>
      </c>
      <c r="L14" s="5">
        <v>3572</v>
      </c>
      <c r="M14" s="5">
        <v>2772</v>
      </c>
      <c r="N14" s="5">
        <v>1448</v>
      </c>
    </row>
    <row r="15" spans="1:14" x14ac:dyDescent="0.25">
      <c r="A15" s="7">
        <v>2.5</v>
      </c>
      <c r="B15" s="7" t="s">
        <v>11</v>
      </c>
      <c r="C15" s="5">
        <f>316+400</f>
        <v>716</v>
      </c>
      <c r="D15" s="5">
        <v>1333</v>
      </c>
      <c r="E15" s="25">
        <v>1901</v>
      </c>
      <c r="F15" s="5">
        <v>989</v>
      </c>
      <c r="G15" s="5">
        <v>1179</v>
      </c>
      <c r="H15" s="5">
        <v>1441</v>
      </c>
      <c r="I15" s="5">
        <v>1640</v>
      </c>
      <c r="J15" s="5">
        <v>1198</v>
      </c>
      <c r="K15" s="5">
        <v>1356</v>
      </c>
      <c r="L15" s="5">
        <v>900</v>
      </c>
      <c r="M15" s="5">
        <v>703</v>
      </c>
      <c r="N15" s="5">
        <v>672</v>
      </c>
    </row>
    <row r="16" spans="1:14" x14ac:dyDescent="0.25">
      <c r="A16" s="7">
        <v>2.6</v>
      </c>
      <c r="B16" s="7" t="s">
        <v>12</v>
      </c>
      <c r="C16" s="5">
        <f>78+79</f>
        <v>157</v>
      </c>
      <c r="D16" s="5">
        <v>276</v>
      </c>
      <c r="E16" s="25">
        <v>762</v>
      </c>
      <c r="F16" s="5">
        <v>386</v>
      </c>
      <c r="G16" s="5">
        <v>318</v>
      </c>
      <c r="H16" s="5">
        <v>255</v>
      </c>
      <c r="I16" s="5">
        <v>280</v>
      </c>
      <c r="J16" s="5">
        <v>240</v>
      </c>
      <c r="K16" s="5">
        <v>199</v>
      </c>
      <c r="L16" s="5">
        <v>167</v>
      </c>
      <c r="M16" s="5">
        <v>134</v>
      </c>
      <c r="N16" s="5">
        <v>106</v>
      </c>
    </row>
    <row r="17" spans="1:14" x14ac:dyDescent="0.25">
      <c r="A17" s="7">
        <v>2.7</v>
      </c>
      <c r="B17" s="7" t="s">
        <v>13</v>
      </c>
      <c r="C17" s="5">
        <v>7</v>
      </c>
      <c r="D17" s="5">
        <v>7</v>
      </c>
      <c r="E17" s="25">
        <v>7</v>
      </c>
      <c r="F17" s="5">
        <v>8</v>
      </c>
      <c r="G17" s="5">
        <v>7</v>
      </c>
      <c r="H17" s="5">
        <v>7</v>
      </c>
      <c r="I17" s="5">
        <v>7</v>
      </c>
      <c r="J17" s="5">
        <v>7</v>
      </c>
      <c r="K17" s="5">
        <v>7</v>
      </c>
      <c r="L17" s="5">
        <v>7</v>
      </c>
      <c r="M17" s="5">
        <v>7</v>
      </c>
      <c r="N17" s="5">
        <v>7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07978-7D3E-432B-9D84-9284CB97B1EF}">
  <dimension ref="A1:N17"/>
  <sheetViews>
    <sheetView workbookViewId="0">
      <selection activeCell="C4" sqref="C4:N17"/>
    </sheetView>
  </sheetViews>
  <sheetFormatPr baseColWidth="10" defaultRowHeight="15" x14ac:dyDescent="0.25"/>
  <cols>
    <col min="1" max="1" width="4" bestFit="1" customWidth="1"/>
    <col min="2" max="2" width="43.140625" bestFit="1" customWidth="1"/>
    <col min="3" max="14" width="9.140625" customWidth="1"/>
  </cols>
  <sheetData>
    <row r="1" spans="1:14" x14ac:dyDescent="0.25">
      <c r="A1" s="28" t="s">
        <v>26</v>
      </c>
      <c r="B1" s="29"/>
      <c r="C1" s="16" t="s">
        <v>14</v>
      </c>
      <c r="D1" s="16" t="s">
        <v>15</v>
      </c>
      <c r="E1" s="16" t="s">
        <v>16</v>
      </c>
      <c r="F1" s="16" t="s">
        <v>17</v>
      </c>
      <c r="G1" s="16" t="s">
        <v>18</v>
      </c>
      <c r="H1" s="16" t="s">
        <v>19</v>
      </c>
      <c r="I1" s="16" t="s">
        <v>20</v>
      </c>
      <c r="J1" s="16" t="s">
        <v>21</v>
      </c>
      <c r="K1" s="16" t="s">
        <v>22</v>
      </c>
      <c r="L1" s="16" t="s">
        <v>23</v>
      </c>
      <c r="M1" s="16" t="s">
        <v>24</v>
      </c>
      <c r="N1" s="16" t="s">
        <v>25</v>
      </c>
    </row>
    <row r="3" spans="1:14" x14ac:dyDescent="0.25">
      <c r="A3" s="1">
        <v>1</v>
      </c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5">
      <c r="A4" s="4">
        <v>1.1000000000000001</v>
      </c>
      <c r="B4" s="4" t="s">
        <v>1</v>
      </c>
      <c r="C4" s="5">
        <v>35082</v>
      </c>
      <c r="D4" s="5">
        <v>57787</v>
      </c>
      <c r="E4" s="5">
        <v>122249</v>
      </c>
      <c r="F4" s="5">
        <v>109827</v>
      </c>
      <c r="G4" s="5">
        <v>31296</v>
      </c>
      <c r="H4" s="5">
        <v>29436</v>
      </c>
      <c r="I4" s="5">
        <v>21651</v>
      </c>
      <c r="J4" s="5">
        <v>24995</v>
      </c>
      <c r="K4" s="5">
        <v>20849</v>
      </c>
      <c r="L4" s="5">
        <v>16335</v>
      </c>
      <c r="M4" s="5">
        <v>13115</v>
      </c>
      <c r="N4" s="5">
        <v>8479</v>
      </c>
    </row>
    <row r="5" spans="1:14" x14ac:dyDescent="0.25">
      <c r="A5" s="7">
        <v>1.2</v>
      </c>
      <c r="B5" s="4" t="s">
        <v>2</v>
      </c>
      <c r="C5" s="5">
        <v>330564</v>
      </c>
      <c r="D5" s="5">
        <v>460307</v>
      </c>
      <c r="E5" s="5">
        <v>731406</v>
      </c>
      <c r="F5" s="5">
        <v>1345051</v>
      </c>
      <c r="G5" s="5">
        <v>695306</v>
      </c>
      <c r="H5" s="5">
        <v>639944</v>
      </c>
      <c r="I5" s="5">
        <v>533401</v>
      </c>
      <c r="J5" s="5">
        <v>530127</v>
      </c>
      <c r="K5" s="5">
        <v>520657</v>
      </c>
      <c r="L5" s="5">
        <v>428192</v>
      </c>
      <c r="M5" s="5">
        <v>428960</v>
      </c>
      <c r="N5" s="5">
        <v>540096</v>
      </c>
    </row>
    <row r="6" spans="1:14" x14ac:dyDescent="0.25">
      <c r="A6" s="7">
        <v>1.3</v>
      </c>
      <c r="B6" s="4" t="s">
        <v>3</v>
      </c>
      <c r="C6" s="5">
        <v>0.6</v>
      </c>
      <c r="D6" s="5">
        <v>2</v>
      </c>
      <c r="E6" s="5">
        <v>2</v>
      </c>
      <c r="F6" s="5">
        <v>2</v>
      </c>
      <c r="G6" s="5">
        <v>2</v>
      </c>
      <c r="H6" s="5">
        <v>2</v>
      </c>
      <c r="I6" s="5">
        <v>2</v>
      </c>
      <c r="J6" s="5">
        <v>2</v>
      </c>
      <c r="K6" s="5">
        <v>2</v>
      </c>
      <c r="L6" s="5">
        <v>2</v>
      </c>
      <c r="M6" s="5">
        <v>2</v>
      </c>
      <c r="N6" s="5">
        <v>2</v>
      </c>
    </row>
    <row r="7" spans="1:14" x14ac:dyDescent="0.25">
      <c r="A7" s="7">
        <v>1.4</v>
      </c>
      <c r="B7" s="7" t="s">
        <v>4</v>
      </c>
      <c r="C7" s="5">
        <v>0</v>
      </c>
      <c r="D7" s="5">
        <v>0</v>
      </c>
      <c r="E7" s="5">
        <v>3</v>
      </c>
      <c r="F7" s="5">
        <v>2</v>
      </c>
      <c r="G7" s="5">
        <v>2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</row>
    <row r="8" spans="1:14" x14ac:dyDescent="0.25">
      <c r="A8" s="7">
        <v>1.5</v>
      </c>
      <c r="B8" s="7" t="s">
        <v>5</v>
      </c>
      <c r="C8" s="5">
        <v>0</v>
      </c>
      <c r="D8" s="5">
        <v>0</v>
      </c>
      <c r="E8" s="5">
        <v>3</v>
      </c>
      <c r="F8" s="5">
        <v>2</v>
      </c>
      <c r="G8" s="5">
        <v>2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</row>
    <row r="9" spans="1:14" x14ac:dyDescent="0.25">
      <c r="A9" s="10"/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0"/>
    </row>
    <row r="10" spans="1:14" x14ac:dyDescent="0.25">
      <c r="A10" s="1">
        <v>2</v>
      </c>
      <c r="B10" s="2" t="s">
        <v>6</v>
      </c>
      <c r="C10" s="14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1:14" x14ac:dyDescent="0.25">
      <c r="A11" s="7">
        <v>2.1</v>
      </c>
      <c r="B11" s="7" t="s">
        <v>7</v>
      </c>
      <c r="C11" s="5">
        <v>3670</v>
      </c>
      <c r="D11" s="5">
        <v>6127</v>
      </c>
      <c r="E11" s="5">
        <v>7618</v>
      </c>
      <c r="F11" s="5">
        <v>9983</v>
      </c>
      <c r="G11" s="5">
        <v>3701</v>
      </c>
      <c r="H11" s="5">
        <v>4706</v>
      </c>
      <c r="I11" s="5">
        <v>3991</v>
      </c>
      <c r="J11" s="5">
        <v>4296</v>
      </c>
      <c r="K11" s="5">
        <v>4232</v>
      </c>
      <c r="L11" s="5">
        <v>3692</v>
      </c>
      <c r="M11" s="5">
        <v>2774</v>
      </c>
      <c r="N11" s="5">
        <v>1317</v>
      </c>
    </row>
    <row r="12" spans="1:14" x14ac:dyDescent="0.25">
      <c r="A12" s="7">
        <v>2.2000000000000002</v>
      </c>
      <c r="B12" s="7" t="s">
        <v>8</v>
      </c>
      <c r="C12" s="5">
        <v>3589</v>
      </c>
      <c r="D12" s="5">
        <v>5810</v>
      </c>
      <c r="E12" s="5">
        <v>11987</v>
      </c>
      <c r="F12" s="5">
        <v>12024</v>
      </c>
      <c r="G12" s="5">
        <v>3060</v>
      </c>
      <c r="H12" s="5">
        <v>2403</v>
      </c>
      <c r="I12" s="5">
        <v>1772</v>
      </c>
      <c r="J12" s="5">
        <v>2194</v>
      </c>
      <c r="K12" s="5">
        <v>1318</v>
      </c>
      <c r="L12" s="5">
        <v>789</v>
      </c>
      <c r="M12" s="5">
        <v>713</v>
      </c>
      <c r="N12" s="5">
        <v>739</v>
      </c>
    </row>
    <row r="13" spans="1:14" x14ac:dyDescent="0.25">
      <c r="A13" s="7">
        <v>2.2999999999999998</v>
      </c>
      <c r="B13" s="7" t="s">
        <v>9</v>
      </c>
      <c r="C13" s="5">
        <v>1864</v>
      </c>
      <c r="D13" s="5">
        <v>1929</v>
      </c>
      <c r="E13" s="5">
        <v>4034</v>
      </c>
      <c r="F13" s="5">
        <v>3880</v>
      </c>
      <c r="G13" s="5">
        <v>1021</v>
      </c>
      <c r="H13" s="5">
        <v>897</v>
      </c>
      <c r="I13" s="5">
        <v>728</v>
      </c>
      <c r="J13" s="5">
        <v>724</v>
      </c>
      <c r="K13" s="5">
        <v>631</v>
      </c>
      <c r="L13" s="5">
        <v>536</v>
      </c>
      <c r="M13" s="5">
        <v>536</v>
      </c>
      <c r="N13" s="5">
        <v>579</v>
      </c>
    </row>
    <row r="14" spans="1:14" x14ac:dyDescent="0.25">
      <c r="A14" s="7">
        <v>2.4</v>
      </c>
      <c r="B14" s="7" t="s">
        <v>10</v>
      </c>
      <c r="C14" s="5">
        <v>3232</v>
      </c>
      <c r="D14" s="5">
        <v>5796</v>
      </c>
      <c r="E14" s="5">
        <v>7475</v>
      </c>
      <c r="F14" s="5">
        <v>8122</v>
      </c>
      <c r="G14" s="5">
        <v>3294</v>
      </c>
      <c r="H14" s="5">
        <v>4037</v>
      </c>
      <c r="I14" s="5">
        <v>3158</v>
      </c>
      <c r="J14" s="5">
        <v>3203</v>
      </c>
      <c r="K14" s="5">
        <v>3075</v>
      </c>
      <c r="L14" s="5">
        <v>2566</v>
      </c>
      <c r="M14" s="5">
        <v>2000</v>
      </c>
      <c r="N14" s="5">
        <v>953</v>
      </c>
    </row>
    <row r="15" spans="1:14" x14ac:dyDescent="0.25">
      <c r="A15" s="7">
        <v>2.5</v>
      </c>
      <c r="B15" s="7" t="s">
        <v>11</v>
      </c>
      <c r="C15" s="5">
        <v>2438</v>
      </c>
      <c r="D15" s="5">
        <v>4370</v>
      </c>
      <c r="E15" s="5">
        <v>8317</v>
      </c>
      <c r="F15" s="5">
        <v>7540</v>
      </c>
      <c r="G15" s="5">
        <v>1995</v>
      </c>
      <c r="H15" s="5">
        <v>1582</v>
      </c>
      <c r="I15" s="5">
        <v>1170</v>
      </c>
      <c r="J15" s="5">
        <v>1436</v>
      </c>
      <c r="K15" s="5">
        <v>826</v>
      </c>
      <c r="L15" s="5">
        <v>478</v>
      </c>
      <c r="M15" s="5">
        <v>393</v>
      </c>
      <c r="N15" s="5">
        <v>422</v>
      </c>
    </row>
    <row r="16" spans="1:14" x14ac:dyDescent="0.25">
      <c r="A16" s="7">
        <v>2.6</v>
      </c>
      <c r="B16" s="7" t="s">
        <v>12</v>
      </c>
      <c r="C16" s="5">
        <v>162</v>
      </c>
      <c r="D16" s="5">
        <v>486</v>
      </c>
      <c r="E16" s="5">
        <v>994</v>
      </c>
      <c r="F16" s="5">
        <v>1481</v>
      </c>
      <c r="G16" s="5">
        <v>318</v>
      </c>
      <c r="H16" s="5">
        <v>289</v>
      </c>
      <c r="I16" s="5">
        <v>238</v>
      </c>
      <c r="J16" s="5">
        <v>262</v>
      </c>
      <c r="K16" s="5">
        <v>201</v>
      </c>
      <c r="L16" s="5">
        <v>133</v>
      </c>
      <c r="M16" s="5">
        <v>142</v>
      </c>
      <c r="N16" s="5">
        <v>120</v>
      </c>
    </row>
    <row r="17" spans="1:14" x14ac:dyDescent="0.25">
      <c r="A17" s="7">
        <v>2.7</v>
      </c>
      <c r="B17" s="7" t="s">
        <v>13</v>
      </c>
      <c r="C17" s="5">
        <v>7</v>
      </c>
      <c r="D17" s="5">
        <v>7</v>
      </c>
      <c r="E17" s="5">
        <v>8</v>
      </c>
      <c r="F17" s="5">
        <v>8</v>
      </c>
      <c r="G17" s="5">
        <v>7</v>
      </c>
      <c r="H17" s="5">
        <v>7</v>
      </c>
      <c r="I17" s="5">
        <v>7</v>
      </c>
      <c r="J17" s="5">
        <v>7</v>
      </c>
      <c r="K17" s="5">
        <v>7</v>
      </c>
      <c r="L17" s="5">
        <v>7</v>
      </c>
      <c r="M17" s="5">
        <v>7</v>
      </c>
      <c r="N17" s="5">
        <v>7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2E408-8F34-4430-9EBF-EF80C0080AA3}">
  <dimension ref="A1:N17"/>
  <sheetViews>
    <sheetView workbookViewId="0">
      <selection activeCell="C4" sqref="C4:N17"/>
    </sheetView>
  </sheetViews>
  <sheetFormatPr baseColWidth="10" defaultRowHeight="15" x14ac:dyDescent="0.25"/>
  <cols>
    <col min="1" max="1" width="4" bestFit="1" customWidth="1"/>
    <col min="2" max="2" width="43.140625" bestFit="1" customWidth="1"/>
    <col min="3" max="14" width="9.140625" customWidth="1"/>
  </cols>
  <sheetData>
    <row r="1" spans="1:14" x14ac:dyDescent="0.25">
      <c r="A1" s="28" t="s">
        <v>26</v>
      </c>
      <c r="B1" s="29"/>
      <c r="C1" s="16" t="s">
        <v>14</v>
      </c>
      <c r="D1" s="16" t="s">
        <v>15</v>
      </c>
      <c r="E1" s="16" t="s">
        <v>16</v>
      </c>
      <c r="F1" s="16" t="s">
        <v>17</v>
      </c>
      <c r="G1" s="16" t="s">
        <v>18</v>
      </c>
      <c r="H1" s="16" t="s">
        <v>19</v>
      </c>
      <c r="I1" s="16" t="s">
        <v>20</v>
      </c>
      <c r="J1" s="16" t="s">
        <v>21</v>
      </c>
      <c r="K1" s="16" t="s">
        <v>22</v>
      </c>
      <c r="L1" s="16" t="s">
        <v>23</v>
      </c>
      <c r="M1" s="16" t="s">
        <v>24</v>
      </c>
      <c r="N1" s="16" t="s">
        <v>25</v>
      </c>
    </row>
    <row r="3" spans="1:14" x14ac:dyDescent="0.25">
      <c r="A3" s="1">
        <v>1</v>
      </c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5">
      <c r="A4" s="4">
        <v>1.1000000000000001</v>
      </c>
      <c r="B4" s="4" t="s">
        <v>1</v>
      </c>
      <c r="C4" s="5">
        <v>18020</v>
      </c>
      <c r="D4" s="5">
        <v>33430</v>
      </c>
      <c r="E4" s="5">
        <v>73345</v>
      </c>
      <c r="F4" s="5">
        <v>133060</v>
      </c>
      <c r="G4" s="5">
        <v>16673</v>
      </c>
      <c r="H4" s="5">
        <v>11519</v>
      </c>
      <c r="I4" s="5">
        <v>12576</v>
      </c>
      <c r="J4" s="5"/>
      <c r="K4" s="5"/>
      <c r="L4" s="5">
        <v>0</v>
      </c>
      <c r="M4" s="5">
        <v>0</v>
      </c>
      <c r="N4" s="5">
        <v>0</v>
      </c>
    </row>
    <row r="5" spans="1:14" x14ac:dyDescent="0.25">
      <c r="A5" s="7">
        <v>1.2</v>
      </c>
      <c r="B5" s="4" t="s">
        <v>2</v>
      </c>
      <c r="C5" s="5">
        <v>361268</v>
      </c>
      <c r="D5" s="5">
        <v>427741</v>
      </c>
      <c r="E5" s="5">
        <v>714834</v>
      </c>
      <c r="F5" s="5">
        <v>1073720</v>
      </c>
      <c r="G5" s="5">
        <v>776726</v>
      </c>
      <c r="H5" s="5">
        <v>594672</v>
      </c>
      <c r="I5" s="5">
        <v>481316</v>
      </c>
      <c r="J5" s="5">
        <v>531540</v>
      </c>
      <c r="K5" s="5">
        <v>465209</v>
      </c>
      <c r="L5" s="5">
        <v>470560</v>
      </c>
      <c r="M5" s="5">
        <v>495079</v>
      </c>
      <c r="N5" s="5">
        <v>434132</v>
      </c>
    </row>
    <row r="6" spans="1:14" x14ac:dyDescent="0.25">
      <c r="A6" s="7">
        <v>1.3</v>
      </c>
      <c r="B6" s="4" t="s">
        <v>3</v>
      </c>
      <c r="C6" s="5">
        <v>2</v>
      </c>
      <c r="D6" s="5">
        <v>2</v>
      </c>
      <c r="E6" s="5">
        <v>2</v>
      </c>
      <c r="F6" s="5">
        <v>2</v>
      </c>
      <c r="G6" s="5">
        <v>2</v>
      </c>
      <c r="H6" s="5">
        <v>2</v>
      </c>
      <c r="I6" s="5">
        <v>3</v>
      </c>
      <c r="J6" s="5">
        <v>3</v>
      </c>
      <c r="K6" s="5">
        <v>3</v>
      </c>
      <c r="L6" s="5">
        <v>3</v>
      </c>
      <c r="M6" s="5">
        <v>3</v>
      </c>
      <c r="N6" s="5">
        <v>3</v>
      </c>
    </row>
    <row r="7" spans="1:14" x14ac:dyDescent="0.25">
      <c r="A7" s="7">
        <v>1.4</v>
      </c>
      <c r="B7" s="7" t="s">
        <v>4</v>
      </c>
      <c r="C7" s="5">
        <v>0</v>
      </c>
      <c r="D7" s="5">
        <v>0</v>
      </c>
      <c r="E7" s="5">
        <v>0</v>
      </c>
      <c r="F7" s="5">
        <v>1.17</v>
      </c>
      <c r="G7" s="5">
        <v>0</v>
      </c>
      <c r="H7" s="5">
        <v>0</v>
      </c>
      <c r="I7" s="5">
        <v>0</v>
      </c>
      <c r="J7" s="5"/>
      <c r="K7" s="5">
        <v>0</v>
      </c>
      <c r="L7" s="5">
        <v>0</v>
      </c>
      <c r="M7" s="5">
        <v>0</v>
      </c>
      <c r="N7" s="5">
        <v>0</v>
      </c>
    </row>
    <row r="8" spans="1:14" x14ac:dyDescent="0.25">
      <c r="A8" s="7">
        <v>1.5</v>
      </c>
      <c r="B8" s="7" t="s">
        <v>5</v>
      </c>
      <c r="C8" s="5">
        <v>0</v>
      </c>
      <c r="D8" s="5">
        <v>0</v>
      </c>
      <c r="E8" s="5">
        <v>0</v>
      </c>
      <c r="F8" s="5">
        <v>1.17</v>
      </c>
      <c r="G8" s="5">
        <v>0</v>
      </c>
      <c r="H8" s="5">
        <v>0</v>
      </c>
      <c r="I8" s="5">
        <v>0</v>
      </c>
      <c r="J8" s="5"/>
      <c r="K8" s="5">
        <v>0</v>
      </c>
      <c r="L8" s="5">
        <v>0</v>
      </c>
      <c r="M8" s="5">
        <v>0</v>
      </c>
      <c r="N8" s="5">
        <v>0</v>
      </c>
    </row>
    <row r="9" spans="1:14" x14ac:dyDescent="0.25">
      <c r="A9" s="10"/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0"/>
    </row>
    <row r="10" spans="1:14" x14ac:dyDescent="0.25">
      <c r="A10" s="1">
        <v>2</v>
      </c>
      <c r="B10" s="2" t="s">
        <v>6</v>
      </c>
      <c r="C10" s="14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1:14" x14ac:dyDescent="0.25">
      <c r="A11" s="7">
        <v>2.1</v>
      </c>
      <c r="B11" s="7" t="s">
        <v>7</v>
      </c>
      <c r="C11" s="5">
        <v>4381</v>
      </c>
      <c r="D11" s="5">
        <v>5016</v>
      </c>
      <c r="E11" s="5">
        <v>6427</v>
      </c>
      <c r="F11" s="5">
        <v>12038</v>
      </c>
      <c r="G11" s="5">
        <v>4556</v>
      </c>
      <c r="H11" s="5">
        <v>4038</v>
      </c>
      <c r="I11" s="5">
        <v>4238</v>
      </c>
      <c r="J11" s="5">
        <v>5544</v>
      </c>
      <c r="K11" s="5">
        <v>4460</v>
      </c>
      <c r="L11" s="5">
        <v>5093</v>
      </c>
      <c r="M11" s="5">
        <v>4364</v>
      </c>
      <c r="N11" s="5">
        <v>1666</v>
      </c>
    </row>
    <row r="12" spans="1:14" x14ac:dyDescent="0.25">
      <c r="A12" s="7">
        <v>2.2000000000000002</v>
      </c>
      <c r="B12" s="7" t="s">
        <v>8</v>
      </c>
      <c r="C12" s="5">
        <v>748</v>
      </c>
      <c r="D12" s="5">
        <v>3304</v>
      </c>
      <c r="E12" s="5">
        <v>5977</v>
      </c>
      <c r="F12" s="5">
        <v>13086</v>
      </c>
      <c r="G12" s="5">
        <v>1037</v>
      </c>
      <c r="H12" s="5">
        <v>695</v>
      </c>
      <c r="I12" s="5">
        <v>665</v>
      </c>
      <c r="J12" s="5">
        <v>14</v>
      </c>
      <c r="K12" s="5">
        <v>0</v>
      </c>
      <c r="L12" s="5">
        <v>0</v>
      </c>
      <c r="M12" s="5">
        <v>0</v>
      </c>
      <c r="N12" s="5">
        <v>0</v>
      </c>
    </row>
    <row r="13" spans="1:14" x14ac:dyDescent="0.25">
      <c r="A13" s="7">
        <v>2.2999999999999998</v>
      </c>
      <c r="B13" s="7" t="s">
        <v>9</v>
      </c>
      <c r="C13" s="5">
        <v>1001</v>
      </c>
      <c r="D13" s="5">
        <v>1948</v>
      </c>
      <c r="E13" s="5">
        <v>2213</v>
      </c>
      <c r="F13" s="5">
        <v>4301</v>
      </c>
      <c r="G13" s="5">
        <v>825</v>
      </c>
      <c r="H13" s="5">
        <v>686</v>
      </c>
      <c r="I13" s="5">
        <v>672</v>
      </c>
      <c r="J13" s="5">
        <v>607</v>
      </c>
      <c r="K13" s="5">
        <v>329</v>
      </c>
      <c r="L13" s="5">
        <v>219</v>
      </c>
      <c r="M13" s="5">
        <v>162</v>
      </c>
      <c r="N13" s="5">
        <v>146</v>
      </c>
    </row>
    <row r="14" spans="1:14" x14ac:dyDescent="0.25">
      <c r="A14" s="7">
        <v>2.4</v>
      </c>
      <c r="B14" s="7" t="s">
        <v>10</v>
      </c>
      <c r="C14" s="5">
        <v>3078</v>
      </c>
      <c r="D14" s="5">
        <v>3875</v>
      </c>
      <c r="E14" s="5">
        <v>6042</v>
      </c>
      <c r="F14" s="5">
        <v>8090</v>
      </c>
      <c r="G14" s="5">
        <v>1423</v>
      </c>
      <c r="H14" s="5">
        <v>2699</v>
      </c>
      <c r="I14" s="5">
        <v>2980</v>
      </c>
      <c r="J14" s="5">
        <v>3904</v>
      </c>
      <c r="K14" s="5">
        <v>2985</v>
      </c>
      <c r="L14" s="5">
        <v>3987</v>
      </c>
      <c r="M14" s="5">
        <v>3419</v>
      </c>
      <c r="N14" s="5">
        <v>635</v>
      </c>
    </row>
    <row r="15" spans="1:14" x14ac:dyDescent="0.25">
      <c r="A15" s="7">
        <v>2.5</v>
      </c>
      <c r="B15" s="7" t="s">
        <v>11</v>
      </c>
      <c r="C15" s="5">
        <v>527</v>
      </c>
      <c r="D15" s="5">
        <v>2292</v>
      </c>
      <c r="E15" s="5">
        <v>3746</v>
      </c>
      <c r="F15" s="5">
        <v>6993</v>
      </c>
      <c r="G15" s="5">
        <v>576</v>
      </c>
      <c r="H15" s="5">
        <v>352</v>
      </c>
      <c r="I15" s="5">
        <v>368</v>
      </c>
      <c r="J15" s="5">
        <v>9</v>
      </c>
      <c r="K15" s="5">
        <v>0</v>
      </c>
      <c r="L15" s="5">
        <v>0</v>
      </c>
      <c r="M15" s="5">
        <v>0</v>
      </c>
      <c r="N15" s="5">
        <v>0</v>
      </c>
    </row>
    <row r="16" spans="1:14" x14ac:dyDescent="0.25">
      <c r="A16" s="7">
        <v>2.6</v>
      </c>
      <c r="B16" s="7" t="s">
        <v>12</v>
      </c>
      <c r="C16" s="5">
        <v>178</v>
      </c>
      <c r="D16" s="5">
        <v>343</v>
      </c>
      <c r="E16" s="5">
        <v>1120</v>
      </c>
      <c r="F16" s="5">
        <v>1977</v>
      </c>
      <c r="G16" s="5">
        <v>322</v>
      </c>
      <c r="H16" s="5">
        <v>211</v>
      </c>
      <c r="I16" s="5">
        <v>217</v>
      </c>
      <c r="J16" s="5">
        <v>0</v>
      </c>
      <c r="K16" s="5"/>
      <c r="L16" s="5">
        <v>0</v>
      </c>
      <c r="M16" s="5">
        <v>0</v>
      </c>
      <c r="N16" s="5">
        <v>450</v>
      </c>
    </row>
    <row r="17" spans="1:14" x14ac:dyDescent="0.25">
      <c r="A17" s="7">
        <v>2.7</v>
      </c>
      <c r="B17" s="7" t="s">
        <v>13</v>
      </c>
      <c r="C17" s="5">
        <v>7</v>
      </c>
      <c r="D17" s="5">
        <v>7</v>
      </c>
      <c r="E17" s="5">
        <v>7</v>
      </c>
      <c r="F17" s="5">
        <v>7</v>
      </c>
      <c r="G17" s="5">
        <v>7</v>
      </c>
      <c r="H17" s="5">
        <v>7</v>
      </c>
      <c r="I17" s="5">
        <v>7</v>
      </c>
      <c r="J17" s="5">
        <v>7</v>
      </c>
      <c r="K17" s="5">
        <v>7</v>
      </c>
      <c r="L17" s="5">
        <v>7</v>
      </c>
      <c r="M17" s="5">
        <v>7</v>
      </c>
      <c r="N17" s="5">
        <v>7</v>
      </c>
    </row>
  </sheetData>
  <mergeCells count="1"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F3D33-FAC4-44B3-9238-91DF982A6623}">
  <dimension ref="A1:N17"/>
  <sheetViews>
    <sheetView workbookViewId="0">
      <selection activeCell="B25" sqref="B25"/>
    </sheetView>
  </sheetViews>
  <sheetFormatPr baseColWidth="10" defaultRowHeight="15" x14ac:dyDescent="0.25"/>
  <cols>
    <col min="1" max="1" width="4" bestFit="1" customWidth="1"/>
    <col min="2" max="2" width="43.140625" bestFit="1" customWidth="1"/>
    <col min="3" max="14" width="9.140625" customWidth="1"/>
  </cols>
  <sheetData>
    <row r="1" spans="1:14" x14ac:dyDescent="0.25">
      <c r="A1" s="28" t="s">
        <v>26</v>
      </c>
      <c r="B1" s="29"/>
      <c r="C1" s="16" t="s">
        <v>14</v>
      </c>
      <c r="D1" s="16" t="s">
        <v>15</v>
      </c>
      <c r="E1" s="16" t="s">
        <v>16</v>
      </c>
      <c r="F1" s="16" t="s">
        <v>17</v>
      </c>
      <c r="G1" s="16" t="s">
        <v>18</v>
      </c>
      <c r="H1" s="16" t="s">
        <v>19</v>
      </c>
      <c r="I1" s="16" t="s">
        <v>20</v>
      </c>
      <c r="J1" s="16" t="s">
        <v>21</v>
      </c>
      <c r="K1" s="16" t="s">
        <v>22</v>
      </c>
      <c r="L1" s="16" t="s">
        <v>23</v>
      </c>
      <c r="M1" s="16" t="s">
        <v>24</v>
      </c>
      <c r="N1" s="16" t="s">
        <v>25</v>
      </c>
    </row>
    <row r="3" spans="1:14" x14ac:dyDescent="0.25">
      <c r="A3" s="1">
        <v>1</v>
      </c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5">
      <c r="A4" s="4">
        <v>1.1000000000000001</v>
      </c>
      <c r="B4" s="4" t="s">
        <v>1</v>
      </c>
      <c r="C4" s="5">
        <v>0</v>
      </c>
      <c r="D4" s="5">
        <v>0</v>
      </c>
      <c r="E4" s="6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</row>
    <row r="5" spans="1:14" x14ac:dyDescent="0.25">
      <c r="A5" s="7">
        <v>1.2</v>
      </c>
      <c r="B5" s="4" t="s">
        <v>2</v>
      </c>
      <c r="C5" s="5">
        <v>385439</v>
      </c>
      <c r="D5" s="5">
        <v>429707</v>
      </c>
      <c r="E5" s="6">
        <v>623885</v>
      </c>
      <c r="F5" s="8">
        <v>1113299</v>
      </c>
      <c r="G5" s="8">
        <v>675797</v>
      </c>
      <c r="H5" s="8">
        <v>467210</v>
      </c>
      <c r="I5" s="8">
        <v>520358</v>
      </c>
      <c r="J5" s="8">
        <v>469243</v>
      </c>
      <c r="K5" s="8">
        <v>448884</v>
      </c>
      <c r="L5" s="8">
        <v>441885</v>
      </c>
      <c r="M5" s="8">
        <v>392897</v>
      </c>
      <c r="N5" s="8">
        <f>150393+239919</f>
        <v>390312</v>
      </c>
    </row>
    <row r="6" spans="1:14" x14ac:dyDescent="0.25">
      <c r="A6" s="7">
        <v>1.3</v>
      </c>
      <c r="B6" s="4" t="s">
        <v>3</v>
      </c>
      <c r="C6" s="5">
        <v>3</v>
      </c>
      <c r="D6" s="5">
        <v>3</v>
      </c>
      <c r="E6" s="6">
        <v>6</v>
      </c>
      <c r="F6" s="9">
        <v>4.5</v>
      </c>
      <c r="G6" s="5">
        <v>3</v>
      </c>
      <c r="H6" s="5">
        <v>3</v>
      </c>
      <c r="I6" s="5">
        <v>3</v>
      </c>
      <c r="J6" s="5">
        <v>3</v>
      </c>
      <c r="K6" s="5">
        <v>3</v>
      </c>
      <c r="L6" s="5">
        <v>3</v>
      </c>
      <c r="M6" s="5">
        <v>3</v>
      </c>
      <c r="N6" s="5">
        <v>3</v>
      </c>
    </row>
    <row r="7" spans="1:14" x14ac:dyDescent="0.25">
      <c r="A7" s="7">
        <v>1.4</v>
      </c>
      <c r="B7" s="7" t="s">
        <v>4</v>
      </c>
      <c r="C7" s="5">
        <v>0</v>
      </c>
      <c r="D7" s="5">
        <v>0</v>
      </c>
      <c r="E7" s="6">
        <v>6</v>
      </c>
      <c r="F7" s="5">
        <v>7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</row>
    <row r="8" spans="1:14" x14ac:dyDescent="0.25">
      <c r="A8" s="7">
        <v>1.5</v>
      </c>
      <c r="B8" s="7" t="s">
        <v>5</v>
      </c>
      <c r="C8" s="5">
        <v>0</v>
      </c>
      <c r="D8" s="5">
        <v>0</v>
      </c>
      <c r="E8" s="6">
        <v>5</v>
      </c>
      <c r="F8" s="5">
        <v>7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</row>
    <row r="9" spans="1:14" x14ac:dyDescent="0.25">
      <c r="A9" s="10"/>
      <c r="B9" s="11"/>
      <c r="C9" s="12"/>
      <c r="D9" s="12"/>
      <c r="E9" s="12"/>
      <c r="F9" s="12"/>
      <c r="G9" s="12"/>
      <c r="H9" s="12"/>
      <c r="I9" s="12"/>
      <c r="J9" s="12"/>
      <c r="K9" s="12"/>
      <c r="L9" s="13"/>
      <c r="M9" s="13"/>
      <c r="N9" s="13"/>
    </row>
    <row r="10" spans="1:14" x14ac:dyDescent="0.25">
      <c r="A10" s="1">
        <v>2</v>
      </c>
      <c r="B10" s="2" t="s">
        <v>6</v>
      </c>
      <c r="C10" s="14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1:14" x14ac:dyDescent="0.25">
      <c r="A11" s="7">
        <v>2.1</v>
      </c>
      <c r="B11" s="7" t="s">
        <v>7</v>
      </c>
      <c r="C11" s="5">
        <v>5862</v>
      </c>
      <c r="D11" s="5">
        <v>5750</v>
      </c>
      <c r="E11" s="5">
        <v>14430</v>
      </c>
      <c r="F11" s="5">
        <v>10449</v>
      </c>
      <c r="G11" s="5">
        <v>3840</v>
      </c>
      <c r="H11" s="5">
        <v>2146</v>
      </c>
      <c r="I11" s="5">
        <v>2942</v>
      </c>
      <c r="J11" s="5">
        <v>2057</v>
      </c>
      <c r="K11" s="5">
        <v>2453</v>
      </c>
      <c r="L11" s="5">
        <v>3432</v>
      </c>
      <c r="M11" s="5">
        <v>2021</v>
      </c>
      <c r="N11" s="5">
        <f>601+532</f>
        <v>1133</v>
      </c>
    </row>
    <row r="12" spans="1:14" x14ac:dyDescent="0.25">
      <c r="A12" s="7">
        <v>2.2000000000000002</v>
      </c>
      <c r="B12" s="7" t="s">
        <v>8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708</v>
      </c>
      <c r="I12" s="5">
        <v>0</v>
      </c>
      <c r="J12" s="5">
        <v>619</v>
      </c>
      <c r="K12" s="5">
        <v>0</v>
      </c>
      <c r="L12" s="5">
        <v>448</v>
      </c>
      <c r="M12" s="5">
        <v>0</v>
      </c>
      <c r="N12" s="5">
        <v>0</v>
      </c>
    </row>
    <row r="13" spans="1:14" x14ac:dyDescent="0.25">
      <c r="A13" s="7">
        <v>2.2999999999999998</v>
      </c>
      <c r="B13" s="7" t="s">
        <v>9</v>
      </c>
      <c r="C13" s="5">
        <v>327</v>
      </c>
      <c r="D13" s="5">
        <v>377</v>
      </c>
      <c r="E13" s="5">
        <v>837</v>
      </c>
      <c r="F13" s="5">
        <v>0</v>
      </c>
      <c r="G13" s="5">
        <v>0</v>
      </c>
      <c r="H13" s="5">
        <v>180</v>
      </c>
      <c r="I13" s="5">
        <v>0</v>
      </c>
      <c r="J13" s="5">
        <v>202</v>
      </c>
      <c r="K13" s="5">
        <v>0</v>
      </c>
      <c r="L13" s="5">
        <v>153</v>
      </c>
      <c r="M13" s="5">
        <v>0</v>
      </c>
      <c r="N13" s="5">
        <v>0</v>
      </c>
    </row>
    <row r="14" spans="1:14" x14ac:dyDescent="0.25">
      <c r="A14" s="7">
        <v>2.4</v>
      </c>
      <c r="B14" s="7" t="s">
        <v>10</v>
      </c>
      <c r="C14" s="5">
        <v>4787</v>
      </c>
      <c r="D14" s="5">
        <v>5513</v>
      </c>
      <c r="E14" s="5">
        <v>12355</v>
      </c>
      <c r="F14" s="5">
        <v>6679</v>
      </c>
      <c r="G14" s="5">
        <v>3493</v>
      </c>
      <c r="H14" s="5">
        <v>2410</v>
      </c>
      <c r="I14" s="5">
        <v>2750</v>
      </c>
      <c r="J14" s="5">
        <v>2254</v>
      </c>
      <c r="K14" s="5">
        <v>2451</v>
      </c>
      <c r="L14" s="5">
        <v>1776</v>
      </c>
      <c r="M14" s="5">
        <v>1881</v>
      </c>
      <c r="N14" s="5">
        <v>398</v>
      </c>
    </row>
    <row r="15" spans="1:14" x14ac:dyDescent="0.25">
      <c r="A15" s="7">
        <v>2.5</v>
      </c>
      <c r="B15" s="7" t="s">
        <v>11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554</v>
      </c>
      <c r="I15" s="5">
        <v>0</v>
      </c>
      <c r="J15" s="5">
        <v>447</v>
      </c>
      <c r="K15" s="5">
        <v>0</v>
      </c>
      <c r="L15" s="5">
        <v>285</v>
      </c>
      <c r="M15" s="5">
        <v>0</v>
      </c>
      <c r="N15" s="5">
        <v>503</v>
      </c>
    </row>
    <row r="16" spans="1:14" x14ac:dyDescent="0.25">
      <c r="A16" s="7">
        <v>2.6</v>
      </c>
      <c r="B16" s="7" t="s">
        <v>12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</row>
    <row r="17" spans="1:14" x14ac:dyDescent="0.25">
      <c r="A17" s="7">
        <v>2.7</v>
      </c>
      <c r="B17" s="7" t="s">
        <v>13</v>
      </c>
      <c r="C17" s="5">
        <v>7</v>
      </c>
      <c r="D17" s="5">
        <v>7</v>
      </c>
      <c r="E17" s="5">
        <v>8</v>
      </c>
      <c r="F17" s="5">
        <v>8</v>
      </c>
      <c r="G17" s="5">
        <v>7</v>
      </c>
      <c r="H17" s="5">
        <v>7</v>
      </c>
      <c r="I17" s="5">
        <v>7</v>
      </c>
      <c r="J17" s="5">
        <v>7</v>
      </c>
      <c r="K17" s="5">
        <v>7</v>
      </c>
      <c r="L17" s="5">
        <v>7</v>
      </c>
      <c r="M17" s="5">
        <v>7</v>
      </c>
      <c r="N17" s="5">
        <v>7</v>
      </c>
    </row>
  </sheetData>
  <mergeCells count="1">
    <mergeCell ref="A1:B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2DEF3-EDE0-4628-A853-9BDF5DD72D7F}">
  <dimension ref="A1:M63"/>
  <sheetViews>
    <sheetView topLeftCell="A28" workbookViewId="0">
      <selection activeCell="A9" sqref="A9:XFD9"/>
    </sheetView>
  </sheetViews>
  <sheetFormatPr baseColWidth="10" defaultRowHeight="15" x14ac:dyDescent="0.25"/>
  <sheetData>
    <row r="1" spans="1:13" x14ac:dyDescent="0.25">
      <c r="A1" s="30" t="s">
        <v>27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x14ac:dyDescent="0.25">
      <c r="A2" s="17" t="s">
        <v>28</v>
      </c>
      <c r="B2" s="17" t="s">
        <v>14</v>
      </c>
      <c r="C2" s="17" t="s">
        <v>15</v>
      </c>
      <c r="D2" s="17" t="s">
        <v>16</v>
      </c>
      <c r="E2" s="17" t="s">
        <v>17</v>
      </c>
      <c r="F2" s="17" t="s">
        <v>18</v>
      </c>
      <c r="G2" s="17" t="s">
        <v>19</v>
      </c>
      <c r="H2" s="17" t="s">
        <v>20</v>
      </c>
      <c r="I2" s="17" t="s">
        <v>21</v>
      </c>
      <c r="J2" s="17" t="s">
        <v>22</v>
      </c>
      <c r="K2" s="17" t="s">
        <v>23</v>
      </c>
      <c r="L2" s="17" t="s">
        <v>24</v>
      </c>
      <c r="M2" s="17" t="s">
        <v>25</v>
      </c>
    </row>
    <row r="3" spans="1:13" x14ac:dyDescent="0.25">
      <c r="A3" s="18" t="s">
        <v>32</v>
      </c>
      <c r="B3" s="18">
        <v>2</v>
      </c>
      <c r="C3" s="18">
        <v>2</v>
      </c>
      <c r="D3" s="18">
        <v>2</v>
      </c>
      <c r="E3" s="18">
        <v>2</v>
      </c>
      <c r="F3" s="18">
        <v>2</v>
      </c>
      <c r="G3" s="18">
        <v>2</v>
      </c>
      <c r="H3" s="18">
        <v>2</v>
      </c>
      <c r="I3" s="18">
        <v>2</v>
      </c>
      <c r="J3" s="18">
        <v>2</v>
      </c>
      <c r="K3" s="18">
        <v>2</v>
      </c>
      <c r="L3" s="18">
        <v>2</v>
      </c>
      <c r="M3" s="18">
        <v>2</v>
      </c>
    </row>
    <row r="4" spans="1:13" x14ac:dyDescent="0.25">
      <c r="A4" s="18" t="s">
        <v>29</v>
      </c>
      <c r="B4" s="18">
        <v>2</v>
      </c>
      <c r="C4" s="18">
        <v>2</v>
      </c>
      <c r="D4" s="18">
        <v>2</v>
      </c>
      <c r="E4" s="18">
        <v>2</v>
      </c>
      <c r="F4" s="18">
        <v>2</v>
      </c>
      <c r="G4" s="18">
        <v>2</v>
      </c>
      <c r="H4" s="18">
        <v>2</v>
      </c>
      <c r="I4" s="18">
        <v>2</v>
      </c>
      <c r="J4" s="18">
        <v>2</v>
      </c>
      <c r="K4" s="18">
        <v>2</v>
      </c>
      <c r="L4" s="18">
        <v>2</v>
      </c>
      <c r="M4" s="18">
        <v>2</v>
      </c>
    </row>
    <row r="5" spans="1:13" x14ac:dyDescent="0.25">
      <c r="A5" s="18" t="s">
        <v>31</v>
      </c>
      <c r="B5" s="18">
        <v>2</v>
      </c>
      <c r="C5" s="18">
        <v>2</v>
      </c>
      <c r="D5" s="18">
        <v>2</v>
      </c>
      <c r="E5" s="18">
        <v>2</v>
      </c>
      <c r="F5" s="18">
        <v>2</v>
      </c>
      <c r="G5" s="18">
        <v>2</v>
      </c>
      <c r="H5" s="18">
        <v>2</v>
      </c>
      <c r="I5" s="18">
        <v>2</v>
      </c>
      <c r="J5" s="18">
        <v>2</v>
      </c>
      <c r="K5" s="18">
        <v>2</v>
      </c>
      <c r="L5" s="18">
        <v>2</v>
      </c>
      <c r="M5" s="18">
        <v>2</v>
      </c>
    </row>
    <row r="6" spans="1:13" x14ac:dyDescent="0.25">
      <c r="A6" s="18" t="s">
        <v>30</v>
      </c>
      <c r="B6" s="18">
        <v>2</v>
      </c>
      <c r="C6" s="18">
        <v>2</v>
      </c>
      <c r="D6" s="18">
        <v>2</v>
      </c>
      <c r="E6" s="18">
        <v>2</v>
      </c>
      <c r="F6" s="18">
        <v>2</v>
      </c>
      <c r="G6" s="18">
        <v>2</v>
      </c>
      <c r="H6" s="18">
        <v>2</v>
      </c>
      <c r="I6" s="18">
        <v>2</v>
      </c>
      <c r="J6" s="18">
        <v>2</v>
      </c>
      <c r="K6" s="18">
        <v>2</v>
      </c>
      <c r="L6" s="18">
        <v>2</v>
      </c>
      <c r="M6" s="18">
        <v>2</v>
      </c>
    </row>
    <row r="7" spans="1:13" x14ac:dyDescent="0.25">
      <c r="A7" s="18" t="s">
        <v>35</v>
      </c>
      <c r="B7" s="18">
        <v>1</v>
      </c>
      <c r="C7" s="18">
        <v>1</v>
      </c>
      <c r="D7" s="18">
        <v>1</v>
      </c>
      <c r="E7" s="18">
        <v>1</v>
      </c>
      <c r="F7" s="18">
        <v>1</v>
      </c>
      <c r="G7" s="18">
        <v>1</v>
      </c>
      <c r="H7" s="18">
        <v>1</v>
      </c>
      <c r="I7" s="18">
        <v>1</v>
      </c>
      <c r="J7" s="18">
        <v>1</v>
      </c>
      <c r="K7" s="18">
        <v>1</v>
      </c>
      <c r="L7" s="18">
        <v>1</v>
      </c>
      <c r="M7" s="18">
        <v>1</v>
      </c>
    </row>
    <row r="8" spans="1:13" x14ac:dyDescent="0.25">
      <c r="A8" s="18" t="s">
        <v>33</v>
      </c>
      <c r="B8" s="18">
        <v>2</v>
      </c>
      <c r="C8" s="18">
        <v>2</v>
      </c>
      <c r="D8" s="18">
        <v>2</v>
      </c>
      <c r="E8" s="18">
        <v>2</v>
      </c>
      <c r="F8" s="18">
        <v>2</v>
      </c>
      <c r="G8" s="18">
        <v>2</v>
      </c>
      <c r="H8" s="18">
        <v>2</v>
      </c>
      <c r="I8" s="18">
        <v>2</v>
      </c>
      <c r="J8" s="18">
        <v>2</v>
      </c>
      <c r="K8" s="18">
        <v>2</v>
      </c>
      <c r="L8" s="18">
        <v>2</v>
      </c>
      <c r="M8" s="18">
        <v>2</v>
      </c>
    </row>
    <row r="9" spans="1:13" x14ac:dyDescent="0.25">
      <c r="A9" s="18" t="s">
        <v>36</v>
      </c>
      <c r="B9" s="18">
        <v>1</v>
      </c>
      <c r="C9" s="18">
        <v>1</v>
      </c>
      <c r="D9" s="18">
        <v>1</v>
      </c>
      <c r="E9" s="18">
        <v>1</v>
      </c>
      <c r="F9" s="18">
        <v>1</v>
      </c>
      <c r="G9" s="18">
        <v>1</v>
      </c>
      <c r="H9" s="18">
        <v>1</v>
      </c>
      <c r="I9" s="18">
        <v>1</v>
      </c>
      <c r="J9" s="18">
        <v>1</v>
      </c>
      <c r="K9" s="18">
        <v>1</v>
      </c>
      <c r="L9" s="18">
        <v>1</v>
      </c>
      <c r="M9" s="18">
        <v>1</v>
      </c>
    </row>
    <row r="10" spans="1:13" x14ac:dyDescent="0.25">
      <c r="A10" s="18" t="s">
        <v>34</v>
      </c>
      <c r="B10" s="18">
        <v>1</v>
      </c>
      <c r="C10" s="18">
        <v>1</v>
      </c>
      <c r="D10" s="18">
        <v>1</v>
      </c>
      <c r="E10" s="18">
        <v>1</v>
      </c>
      <c r="F10" s="18">
        <v>1</v>
      </c>
      <c r="G10" s="18">
        <v>1</v>
      </c>
      <c r="H10" s="18">
        <v>1</v>
      </c>
      <c r="I10" s="18">
        <v>1</v>
      </c>
      <c r="J10" s="18">
        <v>1</v>
      </c>
      <c r="K10" s="18">
        <v>1</v>
      </c>
      <c r="L10" s="18">
        <v>1</v>
      </c>
      <c r="M10" s="18">
        <v>1</v>
      </c>
    </row>
    <row r="11" spans="1:13" x14ac:dyDescent="0.25">
      <c r="A11" s="18" t="s">
        <v>37</v>
      </c>
      <c r="B11" s="18">
        <v>1</v>
      </c>
      <c r="C11" s="18">
        <v>1</v>
      </c>
      <c r="D11" s="18">
        <v>1</v>
      </c>
      <c r="E11" s="18">
        <v>1</v>
      </c>
      <c r="F11" s="18">
        <v>1</v>
      </c>
      <c r="G11" s="18">
        <v>1</v>
      </c>
      <c r="H11" s="18">
        <v>1</v>
      </c>
      <c r="I11" s="18">
        <v>1</v>
      </c>
      <c r="J11" s="18">
        <v>1</v>
      </c>
      <c r="K11" s="18">
        <v>1</v>
      </c>
      <c r="L11" s="18">
        <v>1</v>
      </c>
      <c r="M11" s="18">
        <v>1</v>
      </c>
    </row>
    <row r="12" spans="1:13" x14ac:dyDescent="0.25">
      <c r="A12" s="18" t="s">
        <v>38</v>
      </c>
      <c r="B12" s="18">
        <v>1</v>
      </c>
      <c r="C12" s="18">
        <v>1</v>
      </c>
      <c r="D12" s="18">
        <v>1</v>
      </c>
      <c r="E12" s="18">
        <v>1</v>
      </c>
      <c r="F12" s="18">
        <v>1</v>
      </c>
      <c r="G12" s="18">
        <v>1</v>
      </c>
      <c r="H12" s="18">
        <v>1</v>
      </c>
      <c r="I12" s="18">
        <v>1</v>
      </c>
      <c r="J12" s="18">
        <v>1</v>
      </c>
      <c r="K12" s="18">
        <v>1</v>
      </c>
      <c r="L12" s="18">
        <v>1</v>
      </c>
      <c r="M12" s="18">
        <v>1</v>
      </c>
    </row>
    <row r="13" spans="1:13" x14ac:dyDescent="0.25">
      <c r="A13" s="18" t="s">
        <v>39</v>
      </c>
      <c r="B13" s="18">
        <v>1</v>
      </c>
      <c r="C13" s="18">
        <v>1</v>
      </c>
      <c r="D13" s="18">
        <v>1</v>
      </c>
      <c r="E13" s="18">
        <v>1</v>
      </c>
      <c r="F13" s="18">
        <v>1</v>
      </c>
      <c r="G13" s="18">
        <v>1</v>
      </c>
      <c r="H13" s="18">
        <v>1</v>
      </c>
      <c r="I13" s="18">
        <v>1</v>
      </c>
      <c r="J13" s="18">
        <v>1</v>
      </c>
      <c r="K13" s="18">
        <v>1</v>
      </c>
      <c r="L13" s="18">
        <v>1</v>
      </c>
      <c r="M13" s="18">
        <v>1</v>
      </c>
    </row>
    <row r="14" spans="1:13" x14ac:dyDescent="0.25">
      <c r="A14" s="18" t="s">
        <v>40</v>
      </c>
      <c r="B14" s="18">
        <v>1</v>
      </c>
      <c r="C14" s="18">
        <v>1</v>
      </c>
      <c r="D14" s="18">
        <v>1</v>
      </c>
      <c r="E14" s="18">
        <v>1</v>
      </c>
      <c r="F14" s="18">
        <v>1</v>
      </c>
      <c r="G14" s="18">
        <v>1</v>
      </c>
      <c r="H14" s="18">
        <v>1</v>
      </c>
      <c r="I14" s="18">
        <v>1</v>
      </c>
      <c r="J14" s="18">
        <v>1</v>
      </c>
      <c r="K14" s="18">
        <v>1</v>
      </c>
      <c r="L14" s="18">
        <v>1</v>
      </c>
      <c r="M14" s="18">
        <v>1</v>
      </c>
    </row>
    <row r="15" spans="1:13" x14ac:dyDescent="0.25">
      <c r="A15" s="19" t="s">
        <v>41</v>
      </c>
      <c r="B15" s="20">
        <f t="shared" ref="B15:M15" si="0">SUM(B4:B14)</f>
        <v>15</v>
      </c>
      <c r="C15" s="20">
        <f t="shared" si="0"/>
        <v>15</v>
      </c>
      <c r="D15" s="20">
        <f t="shared" si="0"/>
        <v>15</v>
      </c>
      <c r="E15" s="20">
        <f t="shared" si="0"/>
        <v>15</v>
      </c>
      <c r="F15" s="20">
        <f t="shared" si="0"/>
        <v>15</v>
      </c>
      <c r="G15" s="20">
        <f t="shared" si="0"/>
        <v>15</v>
      </c>
      <c r="H15" s="20">
        <f t="shared" si="0"/>
        <v>15</v>
      </c>
      <c r="I15" s="20">
        <f t="shared" si="0"/>
        <v>15</v>
      </c>
      <c r="J15" s="20">
        <f t="shared" si="0"/>
        <v>15</v>
      </c>
      <c r="K15" s="20">
        <f t="shared" si="0"/>
        <v>15</v>
      </c>
      <c r="L15" s="20">
        <f t="shared" si="0"/>
        <v>15</v>
      </c>
      <c r="M15" s="20">
        <f t="shared" si="0"/>
        <v>15</v>
      </c>
    </row>
    <row r="16" spans="1:13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</row>
    <row r="17" spans="1:13" x14ac:dyDescent="0.25">
      <c r="A17" s="30" t="s">
        <v>42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</row>
    <row r="18" spans="1:13" x14ac:dyDescent="0.25">
      <c r="A18" s="17" t="s">
        <v>28</v>
      </c>
      <c r="B18" s="17" t="s">
        <v>14</v>
      </c>
      <c r="C18" s="17" t="s">
        <v>15</v>
      </c>
      <c r="D18" s="17" t="s">
        <v>16</v>
      </c>
      <c r="E18" s="17" t="s">
        <v>17</v>
      </c>
      <c r="F18" s="17" t="s">
        <v>18</v>
      </c>
      <c r="G18" s="17" t="s">
        <v>19</v>
      </c>
      <c r="H18" s="17" t="s">
        <v>20</v>
      </c>
      <c r="I18" s="17" t="s">
        <v>21</v>
      </c>
      <c r="J18" s="17" t="s">
        <v>22</v>
      </c>
      <c r="K18" s="17" t="s">
        <v>23</v>
      </c>
      <c r="L18" s="17" t="s">
        <v>24</v>
      </c>
      <c r="M18" s="17" t="s">
        <v>25</v>
      </c>
    </row>
    <row r="19" spans="1:13" x14ac:dyDescent="0.25">
      <c r="A19" s="18" t="s">
        <v>32</v>
      </c>
      <c r="B19" s="18">
        <v>2</v>
      </c>
      <c r="C19" s="18">
        <v>2</v>
      </c>
      <c r="D19" s="18">
        <v>2</v>
      </c>
      <c r="E19" s="18">
        <v>3</v>
      </c>
      <c r="F19" s="18">
        <v>2</v>
      </c>
      <c r="G19" s="18">
        <v>2</v>
      </c>
      <c r="H19" s="18">
        <v>2</v>
      </c>
      <c r="I19" s="18">
        <v>2</v>
      </c>
      <c r="J19" s="18">
        <v>2</v>
      </c>
      <c r="K19" s="18">
        <v>2</v>
      </c>
      <c r="L19" s="18">
        <v>2</v>
      </c>
      <c r="M19" s="18">
        <v>2</v>
      </c>
    </row>
    <row r="20" spans="1:13" x14ac:dyDescent="0.25">
      <c r="A20" s="18" t="s">
        <v>29</v>
      </c>
      <c r="B20" s="18">
        <v>3</v>
      </c>
      <c r="C20" s="18">
        <v>3</v>
      </c>
      <c r="D20" s="18">
        <v>4</v>
      </c>
      <c r="E20" s="18">
        <v>6</v>
      </c>
      <c r="F20" s="18">
        <v>3</v>
      </c>
      <c r="G20" s="18">
        <v>3</v>
      </c>
      <c r="H20" s="18">
        <v>3</v>
      </c>
      <c r="I20" s="18">
        <v>3</v>
      </c>
      <c r="J20" s="18">
        <v>3</v>
      </c>
      <c r="K20" s="18">
        <v>3</v>
      </c>
      <c r="L20" s="18">
        <v>3</v>
      </c>
      <c r="M20" s="18">
        <v>3</v>
      </c>
    </row>
    <row r="21" spans="1:13" x14ac:dyDescent="0.25">
      <c r="A21" s="18" t="s">
        <v>31</v>
      </c>
      <c r="B21" s="18">
        <v>2</v>
      </c>
      <c r="C21" s="18">
        <v>2</v>
      </c>
      <c r="D21" s="18">
        <v>2</v>
      </c>
      <c r="E21" s="18">
        <v>3</v>
      </c>
      <c r="F21" s="18">
        <v>2</v>
      </c>
      <c r="G21" s="18">
        <v>2</v>
      </c>
      <c r="H21" s="18">
        <v>2</v>
      </c>
      <c r="I21" s="18">
        <v>2</v>
      </c>
      <c r="J21" s="18">
        <v>2</v>
      </c>
      <c r="K21" s="18">
        <v>2</v>
      </c>
      <c r="L21" s="18">
        <v>2</v>
      </c>
      <c r="M21" s="18">
        <v>2</v>
      </c>
    </row>
    <row r="22" spans="1:13" x14ac:dyDescent="0.25">
      <c r="A22" s="18" t="s">
        <v>30</v>
      </c>
      <c r="B22" s="18">
        <v>2</v>
      </c>
      <c r="C22" s="18">
        <v>2</v>
      </c>
      <c r="D22" s="18">
        <v>2</v>
      </c>
      <c r="E22" s="18">
        <v>4</v>
      </c>
      <c r="F22" s="18">
        <v>2</v>
      </c>
      <c r="G22" s="18">
        <v>2</v>
      </c>
      <c r="H22" s="18">
        <v>2</v>
      </c>
      <c r="I22" s="18">
        <v>2</v>
      </c>
      <c r="J22" s="18">
        <v>2</v>
      </c>
      <c r="K22" s="18">
        <v>2</v>
      </c>
      <c r="L22" s="18">
        <v>2</v>
      </c>
      <c r="M22" s="18">
        <v>2</v>
      </c>
    </row>
    <row r="23" spans="1:13" x14ac:dyDescent="0.25">
      <c r="A23" s="18" t="s">
        <v>35</v>
      </c>
      <c r="B23" s="18">
        <v>1</v>
      </c>
      <c r="C23" s="18">
        <v>1</v>
      </c>
      <c r="D23" s="18">
        <v>1</v>
      </c>
      <c r="E23" s="18">
        <v>2</v>
      </c>
      <c r="F23" s="18">
        <v>1</v>
      </c>
      <c r="G23" s="18">
        <v>1</v>
      </c>
      <c r="H23" s="18">
        <v>1</v>
      </c>
      <c r="I23" s="18">
        <v>1</v>
      </c>
      <c r="J23" s="18">
        <v>1</v>
      </c>
      <c r="K23" s="18">
        <v>1</v>
      </c>
      <c r="L23" s="18">
        <v>1</v>
      </c>
      <c r="M23" s="18">
        <v>1</v>
      </c>
    </row>
    <row r="24" spans="1:13" x14ac:dyDescent="0.25">
      <c r="A24" s="18" t="s">
        <v>33</v>
      </c>
      <c r="B24" s="18">
        <v>2</v>
      </c>
      <c r="C24" s="18">
        <v>2</v>
      </c>
      <c r="D24" s="18">
        <v>2</v>
      </c>
      <c r="E24" s="18">
        <v>3</v>
      </c>
      <c r="F24" s="18">
        <v>2</v>
      </c>
      <c r="G24" s="18">
        <v>2</v>
      </c>
      <c r="H24" s="18">
        <v>2</v>
      </c>
      <c r="I24" s="18">
        <v>2</v>
      </c>
      <c r="J24" s="18">
        <v>2</v>
      </c>
      <c r="K24" s="18">
        <v>2</v>
      </c>
      <c r="L24" s="18">
        <v>2</v>
      </c>
      <c r="M24" s="18">
        <v>2</v>
      </c>
    </row>
    <row r="25" spans="1:13" x14ac:dyDescent="0.25">
      <c r="A25" s="18" t="s">
        <v>36</v>
      </c>
      <c r="B25" s="18">
        <v>1</v>
      </c>
      <c r="C25" s="18">
        <v>1</v>
      </c>
      <c r="D25" s="18">
        <v>1</v>
      </c>
      <c r="E25" s="18">
        <v>1</v>
      </c>
      <c r="F25" s="18">
        <v>1</v>
      </c>
      <c r="G25" s="18">
        <v>1</v>
      </c>
      <c r="H25" s="18">
        <v>1</v>
      </c>
      <c r="I25" s="18">
        <v>1</v>
      </c>
      <c r="J25" s="18">
        <v>1</v>
      </c>
      <c r="K25" s="18">
        <v>1</v>
      </c>
      <c r="L25" s="18">
        <v>1</v>
      </c>
      <c r="M25" s="18">
        <v>1</v>
      </c>
    </row>
    <row r="26" spans="1:13" x14ac:dyDescent="0.25">
      <c r="A26" s="18" t="s">
        <v>34</v>
      </c>
      <c r="B26" s="18">
        <v>1</v>
      </c>
      <c r="C26" s="18">
        <v>1</v>
      </c>
      <c r="D26" s="18">
        <v>1</v>
      </c>
      <c r="E26" s="18">
        <v>2</v>
      </c>
      <c r="F26" s="18">
        <v>1</v>
      </c>
      <c r="G26" s="18">
        <v>1</v>
      </c>
      <c r="H26" s="18">
        <v>1</v>
      </c>
      <c r="I26" s="18">
        <v>1</v>
      </c>
      <c r="J26" s="18">
        <v>1</v>
      </c>
      <c r="K26" s="18">
        <v>1</v>
      </c>
      <c r="L26" s="18">
        <v>1</v>
      </c>
      <c r="M26" s="18">
        <v>1</v>
      </c>
    </row>
    <row r="27" spans="1:13" x14ac:dyDescent="0.25">
      <c r="A27" s="18" t="s">
        <v>37</v>
      </c>
      <c r="B27" s="18">
        <v>1</v>
      </c>
      <c r="C27" s="18">
        <v>1</v>
      </c>
      <c r="D27" s="18">
        <v>1</v>
      </c>
      <c r="E27" s="18">
        <v>1</v>
      </c>
      <c r="F27" s="18">
        <v>1</v>
      </c>
      <c r="G27" s="18">
        <v>1</v>
      </c>
      <c r="H27" s="18">
        <v>1</v>
      </c>
      <c r="I27" s="18">
        <v>1</v>
      </c>
      <c r="J27" s="18">
        <v>1</v>
      </c>
      <c r="K27" s="18">
        <v>1</v>
      </c>
      <c r="L27" s="18">
        <v>1</v>
      </c>
      <c r="M27" s="18">
        <v>1</v>
      </c>
    </row>
    <row r="28" spans="1:13" x14ac:dyDescent="0.25">
      <c r="A28" s="18" t="s">
        <v>38</v>
      </c>
      <c r="B28" s="18">
        <v>1</v>
      </c>
      <c r="C28" s="18">
        <v>1</v>
      </c>
      <c r="D28" s="18">
        <v>1</v>
      </c>
      <c r="E28" s="18">
        <v>1</v>
      </c>
      <c r="F28" s="18">
        <v>1</v>
      </c>
      <c r="G28" s="18">
        <v>1</v>
      </c>
      <c r="H28" s="18">
        <v>1</v>
      </c>
      <c r="I28" s="18">
        <v>1</v>
      </c>
      <c r="J28" s="18">
        <v>1</v>
      </c>
      <c r="K28" s="18">
        <v>1</v>
      </c>
      <c r="L28" s="18">
        <v>1</v>
      </c>
      <c r="M28" s="18">
        <v>1</v>
      </c>
    </row>
    <row r="29" spans="1:13" x14ac:dyDescent="0.25">
      <c r="A29" s="18" t="s">
        <v>39</v>
      </c>
      <c r="B29" s="18">
        <v>1</v>
      </c>
      <c r="C29" s="18">
        <v>1</v>
      </c>
      <c r="D29" s="18">
        <v>1</v>
      </c>
      <c r="E29" s="18">
        <v>1</v>
      </c>
      <c r="F29" s="18">
        <v>1</v>
      </c>
      <c r="G29" s="18">
        <v>1</v>
      </c>
      <c r="H29" s="18">
        <v>1</v>
      </c>
      <c r="I29" s="18">
        <v>1</v>
      </c>
      <c r="J29" s="18">
        <v>1</v>
      </c>
      <c r="K29" s="18">
        <v>1</v>
      </c>
      <c r="L29" s="18">
        <v>1</v>
      </c>
      <c r="M29" s="18">
        <v>1</v>
      </c>
    </row>
    <row r="30" spans="1:13" x14ac:dyDescent="0.25">
      <c r="A30" s="18" t="s">
        <v>40</v>
      </c>
      <c r="B30" s="18">
        <v>1</v>
      </c>
      <c r="C30" s="18">
        <v>1</v>
      </c>
      <c r="D30" s="18">
        <v>1</v>
      </c>
      <c r="E30" s="18">
        <v>1</v>
      </c>
      <c r="F30" s="18">
        <v>1</v>
      </c>
      <c r="G30" s="18">
        <v>1</v>
      </c>
      <c r="H30" s="18">
        <v>1</v>
      </c>
      <c r="I30" s="18">
        <v>1</v>
      </c>
      <c r="J30" s="18">
        <v>1</v>
      </c>
      <c r="K30" s="18">
        <v>1</v>
      </c>
      <c r="L30" s="18">
        <v>1</v>
      </c>
      <c r="M30" s="18">
        <v>1</v>
      </c>
    </row>
    <row r="31" spans="1:13" x14ac:dyDescent="0.25">
      <c r="A31" s="19" t="s">
        <v>41</v>
      </c>
      <c r="B31" s="20">
        <f t="shared" ref="B31:M31" si="1">SUM(B20:B30)</f>
        <v>16</v>
      </c>
      <c r="C31" s="20">
        <f t="shared" si="1"/>
        <v>16</v>
      </c>
      <c r="D31" s="20">
        <f t="shared" si="1"/>
        <v>17</v>
      </c>
      <c r="E31" s="20">
        <f t="shared" si="1"/>
        <v>25</v>
      </c>
      <c r="F31" s="20">
        <f t="shared" si="1"/>
        <v>16</v>
      </c>
      <c r="G31" s="20">
        <f t="shared" si="1"/>
        <v>16</v>
      </c>
      <c r="H31" s="20">
        <f t="shared" si="1"/>
        <v>16</v>
      </c>
      <c r="I31" s="20">
        <f t="shared" si="1"/>
        <v>16</v>
      </c>
      <c r="J31" s="20">
        <f t="shared" si="1"/>
        <v>16</v>
      </c>
      <c r="K31" s="20">
        <f t="shared" si="1"/>
        <v>16</v>
      </c>
      <c r="L31" s="20">
        <f t="shared" si="1"/>
        <v>16</v>
      </c>
      <c r="M31" s="20">
        <f t="shared" si="1"/>
        <v>16</v>
      </c>
    </row>
    <row r="32" spans="1:13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</row>
    <row r="33" spans="1:13" x14ac:dyDescent="0.25">
      <c r="A33" s="30" t="s">
        <v>43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</row>
    <row r="34" spans="1:13" x14ac:dyDescent="0.25">
      <c r="A34" s="17" t="s">
        <v>28</v>
      </c>
      <c r="B34" s="17" t="s">
        <v>14</v>
      </c>
      <c r="C34" s="17" t="s">
        <v>15</v>
      </c>
      <c r="D34" s="17" t="s">
        <v>16</v>
      </c>
      <c r="E34" s="17" t="s">
        <v>17</v>
      </c>
      <c r="F34" s="17" t="s">
        <v>18</v>
      </c>
      <c r="G34" s="17" t="s">
        <v>19</v>
      </c>
      <c r="H34" s="17" t="s">
        <v>20</v>
      </c>
      <c r="I34" s="17" t="s">
        <v>21</v>
      </c>
      <c r="J34" s="17" t="s">
        <v>22</v>
      </c>
      <c r="K34" s="17" t="s">
        <v>23</v>
      </c>
      <c r="L34" s="17" t="s">
        <v>24</v>
      </c>
      <c r="M34" s="17" t="s">
        <v>25</v>
      </c>
    </row>
    <row r="35" spans="1:13" x14ac:dyDescent="0.25">
      <c r="A35" s="18" t="s">
        <v>32</v>
      </c>
      <c r="B35" s="18">
        <v>2</v>
      </c>
      <c r="C35" s="18">
        <v>2</v>
      </c>
      <c r="D35" s="18">
        <v>2</v>
      </c>
      <c r="E35" s="18">
        <v>3</v>
      </c>
      <c r="F35" s="18">
        <v>2</v>
      </c>
      <c r="G35" s="18">
        <v>2</v>
      </c>
      <c r="H35" s="18">
        <v>2</v>
      </c>
      <c r="I35" s="18">
        <v>2</v>
      </c>
      <c r="J35" s="18">
        <v>2</v>
      </c>
      <c r="K35" s="18">
        <v>2</v>
      </c>
      <c r="L35" s="18">
        <v>2</v>
      </c>
      <c r="M35" s="18">
        <v>2</v>
      </c>
    </row>
    <row r="36" spans="1:13" x14ac:dyDescent="0.25">
      <c r="A36" s="18" t="s">
        <v>29</v>
      </c>
      <c r="B36" s="18">
        <v>3</v>
      </c>
      <c r="C36" s="18">
        <v>3</v>
      </c>
      <c r="D36" s="18">
        <v>5</v>
      </c>
      <c r="E36" s="18">
        <v>5</v>
      </c>
      <c r="F36" s="18">
        <v>4</v>
      </c>
      <c r="G36" s="18">
        <v>4</v>
      </c>
      <c r="H36" s="18">
        <v>4</v>
      </c>
      <c r="I36" s="18">
        <v>4</v>
      </c>
      <c r="J36" s="18">
        <v>4</v>
      </c>
      <c r="K36" s="18">
        <v>5</v>
      </c>
      <c r="L36" s="18">
        <v>4</v>
      </c>
      <c r="M36" s="18">
        <v>5</v>
      </c>
    </row>
    <row r="37" spans="1:13" x14ac:dyDescent="0.25">
      <c r="A37" s="18" t="s">
        <v>31</v>
      </c>
      <c r="B37" s="18">
        <v>3</v>
      </c>
      <c r="C37" s="18">
        <v>3</v>
      </c>
      <c r="D37" s="18">
        <v>3</v>
      </c>
      <c r="E37" s="18">
        <v>4</v>
      </c>
      <c r="F37" s="18">
        <v>3</v>
      </c>
      <c r="G37" s="18">
        <v>3</v>
      </c>
      <c r="H37" s="18">
        <v>3</v>
      </c>
      <c r="I37" s="18">
        <v>3</v>
      </c>
      <c r="J37" s="18">
        <v>3</v>
      </c>
      <c r="K37" s="18">
        <v>3</v>
      </c>
      <c r="L37" s="18">
        <v>3</v>
      </c>
      <c r="M37" s="18">
        <v>3</v>
      </c>
    </row>
    <row r="38" spans="1:13" x14ac:dyDescent="0.25">
      <c r="A38" s="18" t="s">
        <v>30</v>
      </c>
      <c r="B38" s="18">
        <v>3</v>
      </c>
      <c r="C38" s="18">
        <v>3</v>
      </c>
      <c r="D38" s="18">
        <v>4</v>
      </c>
      <c r="E38" s="18">
        <v>4</v>
      </c>
      <c r="F38" s="18">
        <v>3</v>
      </c>
      <c r="G38" s="18">
        <v>3</v>
      </c>
      <c r="H38" s="18">
        <v>3</v>
      </c>
      <c r="I38" s="18">
        <v>3</v>
      </c>
      <c r="J38" s="18">
        <v>3</v>
      </c>
      <c r="K38" s="18">
        <v>3</v>
      </c>
      <c r="L38" s="18">
        <v>3</v>
      </c>
      <c r="M38" s="18">
        <v>3</v>
      </c>
    </row>
    <row r="39" spans="1:13" x14ac:dyDescent="0.25">
      <c r="A39" s="18" t="s">
        <v>35</v>
      </c>
      <c r="B39" s="18">
        <v>1</v>
      </c>
      <c r="C39" s="18">
        <v>1</v>
      </c>
      <c r="D39" s="18">
        <v>1</v>
      </c>
      <c r="E39" s="18">
        <v>1</v>
      </c>
      <c r="F39" s="18">
        <v>1</v>
      </c>
      <c r="G39" s="18">
        <v>1</v>
      </c>
      <c r="H39" s="18">
        <v>1</v>
      </c>
      <c r="I39" s="18">
        <v>1</v>
      </c>
      <c r="J39" s="18">
        <v>1</v>
      </c>
      <c r="K39" s="18">
        <v>1</v>
      </c>
      <c r="L39" s="18">
        <v>1</v>
      </c>
      <c r="M39" s="18">
        <v>1</v>
      </c>
    </row>
    <row r="40" spans="1:13" x14ac:dyDescent="0.25">
      <c r="A40" s="18" t="s">
        <v>33</v>
      </c>
      <c r="B40" s="18">
        <v>2</v>
      </c>
      <c r="C40" s="18">
        <v>2</v>
      </c>
      <c r="D40" s="18">
        <v>3</v>
      </c>
      <c r="E40" s="18">
        <v>3</v>
      </c>
      <c r="F40" s="18">
        <v>2</v>
      </c>
      <c r="G40" s="18">
        <v>2</v>
      </c>
      <c r="H40" s="18">
        <v>2</v>
      </c>
      <c r="I40" s="18">
        <v>2</v>
      </c>
      <c r="J40" s="18">
        <v>2</v>
      </c>
      <c r="K40" s="18">
        <v>2</v>
      </c>
      <c r="L40" s="18">
        <v>2</v>
      </c>
      <c r="M40" s="18">
        <v>2</v>
      </c>
    </row>
    <row r="41" spans="1:13" x14ac:dyDescent="0.25">
      <c r="A41" s="18" t="s">
        <v>36</v>
      </c>
      <c r="B41" s="18">
        <v>1</v>
      </c>
      <c r="C41" s="18">
        <v>1</v>
      </c>
      <c r="D41" s="18">
        <v>1</v>
      </c>
      <c r="E41" s="18">
        <v>1</v>
      </c>
      <c r="F41" s="18">
        <v>1</v>
      </c>
      <c r="G41" s="18">
        <v>1</v>
      </c>
      <c r="H41" s="18">
        <v>1</v>
      </c>
      <c r="I41" s="18">
        <v>1</v>
      </c>
      <c r="J41" s="18">
        <v>1</v>
      </c>
      <c r="K41" s="18">
        <v>1</v>
      </c>
      <c r="L41" s="18">
        <v>1</v>
      </c>
      <c r="M41" s="18">
        <v>1</v>
      </c>
    </row>
    <row r="42" spans="1:13" x14ac:dyDescent="0.25">
      <c r="A42" s="18" t="s">
        <v>34</v>
      </c>
      <c r="B42" s="18">
        <v>1</v>
      </c>
      <c r="C42" s="18">
        <v>1</v>
      </c>
      <c r="D42" s="18">
        <v>1</v>
      </c>
      <c r="E42" s="18">
        <v>1</v>
      </c>
      <c r="F42" s="18">
        <v>1</v>
      </c>
      <c r="G42" s="18">
        <v>1</v>
      </c>
      <c r="H42" s="18">
        <v>1</v>
      </c>
      <c r="I42" s="18">
        <v>1</v>
      </c>
      <c r="J42" s="18">
        <v>1</v>
      </c>
      <c r="K42" s="18">
        <v>1</v>
      </c>
      <c r="L42" s="18">
        <v>1</v>
      </c>
      <c r="M42" s="18">
        <v>1</v>
      </c>
    </row>
    <row r="43" spans="1:13" x14ac:dyDescent="0.25">
      <c r="A43" s="18" t="s">
        <v>37</v>
      </c>
      <c r="B43" s="18">
        <v>1</v>
      </c>
      <c r="C43" s="18">
        <v>1</v>
      </c>
      <c r="D43" s="18">
        <v>1</v>
      </c>
      <c r="E43" s="18">
        <v>1</v>
      </c>
      <c r="F43" s="18">
        <v>1</v>
      </c>
      <c r="G43" s="18">
        <v>1</v>
      </c>
      <c r="H43" s="18">
        <v>1</v>
      </c>
      <c r="I43" s="18">
        <v>1</v>
      </c>
      <c r="J43" s="18">
        <v>1</v>
      </c>
      <c r="K43" s="18">
        <v>1</v>
      </c>
      <c r="L43" s="18">
        <v>1</v>
      </c>
      <c r="M43" s="18">
        <v>1</v>
      </c>
    </row>
    <row r="44" spans="1:13" x14ac:dyDescent="0.25">
      <c r="A44" s="18" t="s">
        <v>38</v>
      </c>
      <c r="B44" s="18">
        <v>1</v>
      </c>
      <c r="C44" s="18">
        <v>1</v>
      </c>
      <c r="D44" s="18">
        <v>1</v>
      </c>
      <c r="E44" s="18">
        <v>1</v>
      </c>
      <c r="F44" s="18">
        <v>1</v>
      </c>
      <c r="G44" s="18">
        <v>1</v>
      </c>
      <c r="H44" s="18">
        <v>1</v>
      </c>
      <c r="I44" s="18">
        <v>1</v>
      </c>
      <c r="J44" s="18">
        <v>1</v>
      </c>
      <c r="K44" s="18">
        <v>1</v>
      </c>
      <c r="L44" s="18">
        <v>1</v>
      </c>
      <c r="M44" s="18">
        <v>1</v>
      </c>
    </row>
    <row r="45" spans="1:13" x14ac:dyDescent="0.25">
      <c r="A45" s="18" t="s">
        <v>39</v>
      </c>
      <c r="B45" s="18">
        <v>1</v>
      </c>
      <c r="C45" s="18">
        <v>1</v>
      </c>
      <c r="D45" s="18">
        <v>1</v>
      </c>
      <c r="E45" s="18">
        <v>1</v>
      </c>
      <c r="F45" s="18">
        <v>1</v>
      </c>
      <c r="G45" s="18">
        <v>1</v>
      </c>
      <c r="H45" s="18">
        <v>1</v>
      </c>
      <c r="I45" s="18">
        <v>1</v>
      </c>
      <c r="J45" s="18">
        <v>1</v>
      </c>
      <c r="K45" s="18">
        <v>1</v>
      </c>
      <c r="L45" s="18">
        <v>1</v>
      </c>
      <c r="M45" s="18">
        <v>1</v>
      </c>
    </row>
    <row r="46" spans="1:13" x14ac:dyDescent="0.25">
      <c r="A46" s="18" t="s">
        <v>40</v>
      </c>
      <c r="B46" s="18">
        <v>1</v>
      </c>
      <c r="C46" s="18">
        <v>1</v>
      </c>
      <c r="D46" s="18">
        <v>1</v>
      </c>
      <c r="E46" s="18">
        <v>1</v>
      </c>
      <c r="F46" s="18">
        <v>1</v>
      </c>
      <c r="G46" s="18">
        <v>1</v>
      </c>
      <c r="H46" s="18">
        <v>1</v>
      </c>
      <c r="I46" s="18">
        <v>1</v>
      </c>
      <c r="J46" s="18">
        <v>1</v>
      </c>
      <c r="K46" s="18">
        <v>1</v>
      </c>
      <c r="L46" s="18">
        <v>1</v>
      </c>
      <c r="M46" s="18">
        <v>1</v>
      </c>
    </row>
    <row r="47" spans="1:13" x14ac:dyDescent="0.25">
      <c r="A47" s="19" t="s">
        <v>41</v>
      </c>
      <c r="B47" s="20">
        <f t="shared" ref="B47:M47" si="2">SUM(B36:B45)</f>
        <v>17</v>
      </c>
      <c r="C47" s="20">
        <f t="shared" si="2"/>
        <v>17</v>
      </c>
      <c r="D47" s="20">
        <f t="shared" si="2"/>
        <v>21</v>
      </c>
      <c r="E47" s="20">
        <f t="shared" si="2"/>
        <v>22</v>
      </c>
      <c r="F47" s="20">
        <f t="shared" si="2"/>
        <v>18</v>
      </c>
      <c r="G47" s="20">
        <f t="shared" si="2"/>
        <v>18</v>
      </c>
      <c r="H47" s="20">
        <f t="shared" si="2"/>
        <v>18</v>
      </c>
      <c r="I47" s="20">
        <f t="shared" si="2"/>
        <v>18</v>
      </c>
      <c r="J47" s="20">
        <f t="shared" si="2"/>
        <v>18</v>
      </c>
      <c r="K47" s="20">
        <f t="shared" si="2"/>
        <v>19</v>
      </c>
      <c r="L47" s="20">
        <f t="shared" si="2"/>
        <v>18</v>
      </c>
      <c r="M47" s="20">
        <f t="shared" si="2"/>
        <v>19</v>
      </c>
    </row>
    <row r="48" spans="1:13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</row>
    <row r="49" spans="1:13" x14ac:dyDescent="0.25">
      <c r="A49" s="30" t="s">
        <v>44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</row>
    <row r="50" spans="1:13" x14ac:dyDescent="0.25">
      <c r="A50" s="17" t="s">
        <v>28</v>
      </c>
      <c r="B50" s="17" t="s">
        <v>14</v>
      </c>
      <c r="C50" s="17" t="s">
        <v>15</v>
      </c>
      <c r="D50" s="17" t="s">
        <v>16</v>
      </c>
      <c r="E50" s="17" t="s">
        <v>17</v>
      </c>
      <c r="F50" s="17" t="s">
        <v>18</v>
      </c>
      <c r="G50" s="17" t="s">
        <v>19</v>
      </c>
      <c r="H50" s="17" t="s">
        <v>20</v>
      </c>
      <c r="I50" s="17" t="s">
        <v>21</v>
      </c>
      <c r="J50" s="17" t="s">
        <v>22</v>
      </c>
      <c r="K50" s="17" t="s">
        <v>23</v>
      </c>
      <c r="L50" s="17" t="s">
        <v>24</v>
      </c>
      <c r="M50" s="17" t="s">
        <v>25</v>
      </c>
    </row>
    <row r="51" spans="1:13" x14ac:dyDescent="0.25">
      <c r="A51" s="18" t="s">
        <v>32</v>
      </c>
      <c r="B51" s="18">
        <v>2</v>
      </c>
      <c r="C51" s="18">
        <v>2</v>
      </c>
      <c r="D51" s="18">
        <v>3</v>
      </c>
      <c r="E51" s="18">
        <v>3</v>
      </c>
      <c r="F51" s="18">
        <v>2</v>
      </c>
      <c r="G51" s="18">
        <v>2</v>
      </c>
      <c r="H51" s="18">
        <v>2</v>
      </c>
      <c r="I51" s="18">
        <v>2</v>
      </c>
      <c r="J51" s="18">
        <v>3</v>
      </c>
      <c r="K51" s="18"/>
      <c r="L51" s="18"/>
      <c r="M51" s="18"/>
    </row>
    <row r="52" spans="1:13" x14ac:dyDescent="0.25">
      <c r="A52" s="18" t="s">
        <v>29</v>
      </c>
      <c r="B52" s="18">
        <v>5</v>
      </c>
      <c r="C52" s="18">
        <v>5</v>
      </c>
      <c r="D52" s="18">
        <v>5</v>
      </c>
      <c r="E52" s="18">
        <v>5</v>
      </c>
      <c r="F52" s="18">
        <v>3</v>
      </c>
      <c r="G52" s="18">
        <v>3</v>
      </c>
      <c r="H52" s="18">
        <v>3</v>
      </c>
      <c r="I52" s="18">
        <v>3</v>
      </c>
      <c r="J52" s="18">
        <v>3</v>
      </c>
      <c r="K52" s="18"/>
      <c r="L52" s="18"/>
      <c r="M52" s="18"/>
    </row>
    <row r="53" spans="1:13" x14ac:dyDescent="0.25">
      <c r="A53" s="18" t="s">
        <v>31</v>
      </c>
      <c r="B53" s="18">
        <v>3</v>
      </c>
      <c r="C53" s="18">
        <v>3</v>
      </c>
      <c r="D53" s="18">
        <v>4</v>
      </c>
      <c r="E53" s="18">
        <v>4</v>
      </c>
      <c r="F53" s="18">
        <v>3</v>
      </c>
      <c r="G53" s="18">
        <v>2</v>
      </c>
      <c r="H53" s="18">
        <v>2</v>
      </c>
      <c r="I53" s="18">
        <v>2</v>
      </c>
      <c r="J53" s="18">
        <v>3</v>
      </c>
      <c r="K53" s="18"/>
      <c r="L53" s="18"/>
      <c r="M53" s="18"/>
    </row>
    <row r="54" spans="1:13" x14ac:dyDescent="0.25">
      <c r="A54" s="18" t="s">
        <v>30</v>
      </c>
      <c r="B54" s="18">
        <v>3</v>
      </c>
      <c r="C54" s="18">
        <v>3</v>
      </c>
      <c r="D54" s="18">
        <v>4</v>
      </c>
      <c r="E54" s="18">
        <v>4</v>
      </c>
      <c r="F54" s="18">
        <v>3</v>
      </c>
      <c r="G54" s="18">
        <v>3</v>
      </c>
      <c r="H54" s="18">
        <v>2</v>
      </c>
      <c r="I54" s="18">
        <v>3</v>
      </c>
      <c r="J54" s="18">
        <v>3</v>
      </c>
      <c r="K54" s="18"/>
      <c r="L54" s="18"/>
      <c r="M54" s="18"/>
    </row>
    <row r="55" spans="1:13" x14ac:dyDescent="0.25">
      <c r="A55" s="18" t="s">
        <v>35</v>
      </c>
      <c r="B55" s="18">
        <v>1</v>
      </c>
      <c r="C55" s="18">
        <v>1</v>
      </c>
      <c r="D55" s="18">
        <v>1</v>
      </c>
      <c r="E55" s="18">
        <v>1</v>
      </c>
      <c r="F55" s="18">
        <v>1</v>
      </c>
      <c r="G55" s="18">
        <v>1</v>
      </c>
      <c r="H55" s="18">
        <v>1</v>
      </c>
      <c r="I55" s="18">
        <v>1</v>
      </c>
      <c r="J55" s="18">
        <v>1</v>
      </c>
      <c r="K55" s="18"/>
      <c r="L55" s="18"/>
      <c r="M55" s="18"/>
    </row>
    <row r="56" spans="1:13" x14ac:dyDescent="0.25">
      <c r="A56" s="18" t="s">
        <v>33</v>
      </c>
      <c r="B56" s="18">
        <v>2</v>
      </c>
      <c r="C56" s="18">
        <v>2</v>
      </c>
      <c r="D56" s="18">
        <v>3</v>
      </c>
      <c r="E56" s="18">
        <v>3</v>
      </c>
      <c r="F56" s="18">
        <v>2</v>
      </c>
      <c r="G56" s="18">
        <v>2</v>
      </c>
      <c r="H56" s="18">
        <v>2</v>
      </c>
      <c r="I56" s="18">
        <v>2</v>
      </c>
      <c r="J56" s="18">
        <v>2</v>
      </c>
      <c r="K56" s="18"/>
      <c r="L56" s="18"/>
      <c r="M56" s="18"/>
    </row>
    <row r="57" spans="1:13" x14ac:dyDescent="0.25">
      <c r="A57" s="18" t="s">
        <v>36</v>
      </c>
      <c r="B57" s="18">
        <v>1</v>
      </c>
      <c r="C57" s="18">
        <v>1</v>
      </c>
      <c r="D57" s="18">
        <v>1</v>
      </c>
      <c r="E57" s="18">
        <v>1</v>
      </c>
      <c r="F57" s="18">
        <v>1</v>
      </c>
      <c r="G57" s="18">
        <v>1</v>
      </c>
      <c r="H57" s="18">
        <v>1</v>
      </c>
      <c r="I57" s="18">
        <v>1</v>
      </c>
      <c r="J57" s="18">
        <v>1</v>
      </c>
      <c r="K57" s="18"/>
      <c r="L57" s="18"/>
      <c r="M57" s="18"/>
    </row>
    <row r="58" spans="1:13" x14ac:dyDescent="0.25">
      <c r="A58" s="18" t="s">
        <v>34</v>
      </c>
      <c r="B58" s="18">
        <v>1</v>
      </c>
      <c r="C58" s="18">
        <v>1</v>
      </c>
      <c r="D58" s="18">
        <v>2</v>
      </c>
      <c r="E58" s="18">
        <v>2</v>
      </c>
      <c r="F58" s="18">
        <v>1</v>
      </c>
      <c r="G58" s="18">
        <v>1</v>
      </c>
      <c r="H58" s="18">
        <v>1</v>
      </c>
      <c r="I58" s="18">
        <v>1</v>
      </c>
      <c r="J58" s="18">
        <v>1</v>
      </c>
      <c r="K58" s="18"/>
      <c r="L58" s="18"/>
      <c r="M58" s="18"/>
    </row>
    <row r="59" spans="1:13" x14ac:dyDescent="0.25">
      <c r="A59" s="18" t="s">
        <v>37</v>
      </c>
      <c r="B59" s="18">
        <v>1</v>
      </c>
      <c r="C59" s="18">
        <v>1</v>
      </c>
      <c r="D59" s="18">
        <v>1</v>
      </c>
      <c r="E59" s="18">
        <v>1</v>
      </c>
      <c r="F59" s="18">
        <v>1</v>
      </c>
      <c r="G59" s="18">
        <v>1</v>
      </c>
      <c r="H59" s="18">
        <v>1</v>
      </c>
      <c r="I59" s="18">
        <v>1</v>
      </c>
      <c r="J59" s="18">
        <v>1</v>
      </c>
      <c r="K59" s="18"/>
      <c r="L59" s="18"/>
      <c r="M59" s="18"/>
    </row>
    <row r="60" spans="1:13" x14ac:dyDescent="0.25">
      <c r="A60" s="18" t="s">
        <v>38</v>
      </c>
      <c r="B60" s="18">
        <v>1</v>
      </c>
      <c r="C60" s="18">
        <v>1</v>
      </c>
      <c r="D60" s="18">
        <v>1</v>
      </c>
      <c r="E60" s="18">
        <v>1</v>
      </c>
      <c r="F60" s="18">
        <v>1</v>
      </c>
      <c r="G60" s="18">
        <v>1</v>
      </c>
      <c r="H60" s="18">
        <v>1</v>
      </c>
      <c r="I60" s="18">
        <v>1</v>
      </c>
      <c r="J60" s="18">
        <v>1</v>
      </c>
      <c r="K60" s="18"/>
      <c r="L60" s="18"/>
      <c r="M60" s="18"/>
    </row>
    <row r="61" spans="1:13" x14ac:dyDescent="0.25">
      <c r="A61" s="18" t="s">
        <v>39</v>
      </c>
      <c r="B61" s="18">
        <v>1</v>
      </c>
      <c r="C61" s="18">
        <v>1</v>
      </c>
      <c r="D61" s="18">
        <v>1</v>
      </c>
      <c r="E61" s="18">
        <v>1</v>
      </c>
      <c r="F61" s="18">
        <v>1</v>
      </c>
      <c r="G61" s="18">
        <v>1</v>
      </c>
      <c r="H61" s="18">
        <v>1</v>
      </c>
      <c r="I61" s="18">
        <v>1</v>
      </c>
      <c r="J61" s="18">
        <v>1</v>
      </c>
      <c r="K61" s="18"/>
      <c r="L61" s="18"/>
      <c r="M61" s="18"/>
    </row>
    <row r="62" spans="1:13" x14ac:dyDescent="0.25">
      <c r="A62" s="18" t="s">
        <v>40</v>
      </c>
      <c r="B62" s="18">
        <v>1</v>
      </c>
      <c r="C62" s="18">
        <v>1</v>
      </c>
      <c r="D62" s="18">
        <v>1</v>
      </c>
      <c r="E62" s="18">
        <v>1</v>
      </c>
      <c r="F62" s="18">
        <v>1</v>
      </c>
      <c r="G62" s="18">
        <v>1</v>
      </c>
      <c r="H62" s="18">
        <v>1</v>
      </c>
      <c r="I62" s="18">
        <v>1</v>
      </c>
      <c r="J62" s="18">
        <v>1</v>
      </c>
      <c r="K62" s="18"/>
      <c r="L62" s="18"/>
      <c r="M62" s="18"/>
    </row>
    <row r="63" spans="1:13" x14ac:dyDescent="0.25">
      <c r="A63" s="19" t="s">
        <v>41</v>
      </c>
      <c r="B63" s="20">
        <f t="shared" ref="B63:M63" si="3">SUM(B52:B62)</f>
        <v>20</v>
      </c>
      <c r="C63" s="20">
        <f t="shared" si="3"/>
        <v>20</v>
      </c>
      <c r="D63" s="20">
        <f t="shared" si="3"/>
        <v>24</v>
      </c>
      <c r="E63" s="20">
        <f t="shared" si="3"/>
        <v>24</v>
      </c>
      <c r="F63" s="20">
        <f t="shared" si="3"/>
        <v>18</v>
      </c>
      <c r="G63" s="20">
        <f t="shared" si="3"/>
        <v>17</v>
      </c>
      <c r="H63" s="20">
        <f t="shared" si="3"/>
        <v>16</v>
      </c>
      <c r="I63" s="20">
        <f t="shared" si="3"/>
        <v>17</v>
      </c>
      <c r="J63" s="20">
        <f t="shared" si="3"/>
        <v>18</v>
      </c>
      <c r="K63" s="20">
        <f t="shared" si="3"/>
        <v>0</v>
      </c>
      <c r="L63" s="20">
        <f t="shared" si="3"/>
        <v>0</v>
      </c>
      <c r="M63" s="20">
        <f t="shared" si="3"/>
        <v>0</v>
      </c>
    </row>
  </sheetData>
  <mergeCells count="4">
    <mergeCell ref="A1:M1"/>
    <mergeCell ref="A17:M17"/>
    <mergeCell ref="A33:M33"/>
    <mergeCell ref="A49:M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2015</vt:lpstr>
      <vt:lpstr>2016</vt:lpstr>
      <vt:lpstr>2017</vt:lpstr>
      <vt:lpstr>2018</vt:lpstr>
      <vt:lpstr>Digitalizadores en Sedes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Antonio Riveros Cendales</dc:creator>
  <cp:lastModifiedBy>Carlos Alberto Gutierrez Fierro</cp:lastModifiedBy>
  <dcterms:created xsi:type="dcterms:W3CDTF">2019-02-12T17:43:55Z</dcterms:created>
  <dcterms:modified xsi:type="dcterms:W3CDTF">2019-03-13T15:36:17Z</dcterms:modified>
</cp:coreProperties>
</file>