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80057546\OneDrive - Camara de Comercio de Bogota\escritorio\Invitaciones\INVITACIÓN PÚBLICA 3000000783 - MESA DE SERVICIOS TI\Invitación y Anexos\"/>
    </mc:Choice>
  </mc:AlternateContent>
  <xr:revisionPtr revIDLastSave="0" documentId="13_ncr:1_{B148BD27-91FD-4A02-84E1-8C83119E79FC}" xr6:coauthVersionLast="47" xr6:coauthVersionMax="47" xr10:uidLastSave="{00000000-0000-0000-0000-000000000000}"/>
  <bookViews>
    <workbookView xWindow="-120" yWindow="-120" windowWidth="29040" windowHeight="15840" activeTab="1" xr2:uid="{78699E78-9900-45C6-8A1B-C1014A4CFF3B}"/>
  </bookViews>
  <sheets>
    <sheet name="Estado" sheetId="1" r:id="rId1"/>
    <sheet name="Reportado vs cerrado" sheetId="2" r:id="rId2"/>
    <sheet name="Uptime" sheetId="3" r:id="rId3"/>
    <sheet name="Oportunidad Rta" sheetId="4" r:id="rId4"/>
    <sheet name="Inc y Req x Tec y sede" sheetId="9" r:id="rId5"/>
    <sheet name="Categorias" sheetId="11" r:id="rId6"/>
  </sheets>
  <externalReferences>
    <externalReference r:id="rId7"/>
    <externalReference r:id="rId8"/>
    <externalReference r:id="rId9"/>
  </externalReferences>
  <definedNames>
    <definedName name="_xlnm._FilterDatabase" localSheetId="5" hidden="1">Categorias!$B$3:$D$3</definedName>
    <definedName name="_xlnm._FilterDatabase" localSheetId="4" hidden="1">'Inc y Req x Tec y sede'!$B$3:$N$3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1" l="1"/>
  <c r="C26" i="11"/>
  <c r="D4" i="4"/>
  <c r="D3" i="4"/>
  <c r="D5" i="3"/>
  <c r="E6" i="2"/>
  <c r="E5" i="2"/>
</calcChain>
</file>

<file path=xl/sharedStrings.xml><?xml version="1.0" encoding="utf-8"?>
<sst xmlns="http://schemas.openxmlformats.org/spreadsheetml/2006/main" count="88" uniqueCount="85">
  <si>
    <t>INCIDENCIAS Y REQUERIMIENTO REPORTADOS VS CERRADOS</t>
  </si>
  <si>
    <t>ESTADO</t>
  </si>
  <si>
    <t>TOTAL</t>
  </si>
  <si>
    <t>CERRADO</t>
  </si>
  <si>
    <t>AESPERA</t>
  </si>
  <si>
    <t>ENPROG</t>
  </si>
  <si>
    <t xml:space="preserve">TOTAL </t>
  </si>
  <si>
    <t>TIPO</t>
  </si>
  <si>
    <t>TOTAL CERRADO</t>
  </si>
  <si>
    <t>TOTAL REPORTADO</t>
  </si>
  <si>
    <t>%</t>
  </si>
  <si>
    <t>REQUERIMIENTO</t>
  </si>
  <si>
    <t>INCIDENTE</t>
  </si>
  <si>
    <t>Total general</t>
  </si>
  <si>
    <t xml:space="preserve"> </t>
  </si>
  <si>
    <t>INDICADOR UPTIME ESTACIONES DE TRABAJO</t>
  </si>
  <si>
    <t>TOTAL ACTIVOS</t>
  </si>
  <si>
    <t>PORCENTAJE CUMPLIMIENTO</t>
  </si>
  <si>
    <t>PORCENTAJE INCUMPLIMIENTO</t>
  </si>
  <si>
    <t>Respuesta Oportuna</t>
  </si>
  <si>
    <t>Total  Solicitudes</t>
  </si>
  <si>
    <t>Porcentaje</t>
  </si>
  <si>
    <t>Solicitudes con Respuesta Oportuna</t>
  </si>
  <si>
    <t>Solicitudes con Respuesta Tardía</t>
  </si>
  <si>
    <t>Total</t>
  </si>
  <si>
    <t>Incidente</t>
  </si>
  <si>
    <t>Habilitación de punto de red</t>
  </si>
  <si>
    <t>Arturo Enrique Manjarrez Muñoz</t>
  </si>
  <si>
    <t>Software- Acompañamiento y Soporte</t>
  </si>
  <si>
    <t>Cristian Camilo Orjuela Romero</t>
  </si>
  <si>
    <t>Gerson Yair Acevedo Rodriguez</t>
  </si>
  <si>
    <t>Software - Instalación o Configuración</t>
  </si>
  <si>
    <t>Cesar Rodriguez</t>
  </si>
  <si>
    <t>Configuración de integraciones de aplicativos</t>
  </si>
  <si>
    <t>Jorge Luis Polo Ballen</t>
  </si>
  <si>
    <t>Hardware - Instalación o Configuración</t>
  </si>
  <si>
    <t>Soporte Tecnico</t>
  </si>
  <si>
    <t>Michael Daniel Sierra Sierra</t>
  </si>
  <si>
    <t>lady Carolina Tabares Ospina</t>
  </si>
  <si>
    <t>Redes - Conexión de Cableado</t>
  </si>
  <si>
    <t>Alex Eduardo Sánchez</t>
  </si>
  <si>
    <t>Redes - Configuración de Red Wifi</t>
  </si>
  <si>
    <t>Andres Felipe Medina</t>
  </si>
  <si>
    <t>William Sanchez Orjuela</t>
  </si>
  <si>
    <t>Outlook - Instalación o Configuración de Complementos</t>
  </si>
  <si>
    <t>Jimmy Arley Domínguez</t>
  </si>
  <si>
    <t>Angello Alexander Muñoz Gomez</t>
  </si>
  <si>
    <t>Outlook - Soporte y Acompañamiento Usuario</t>
  </si>
  <si>
    <t>Outlook - Configuración Perfil Local</t>
  </si>
  <si>
    <t>John Fredy Sastre Castelblanco</t>
  </si>
  <si>
    <t>Soporte de impresora</t>
  </si>
  <si>
    <t>Anderson Fabian Chipatecua Jimenez</t>
  </si>
  <si>
    <t>Software - Actualización o Parches</t>
  </si>
  <si>
    <t>Nelson David Hurtado Ruiz</t>
  </si>
  <si>
    <t>Nestor Becerra Sandoval</t>
  </si>
  <si>
    <t>Jaime Arnulfo Ibáñez Becerra</t>
  </si>
  <si>
    <t>Camilo Hernando Mora</t>
  </si>
  <si>
    <t>Outlook - Configuración de Firma</t>
  </si>
  <si>
    <t>Adriana Clavijo Ordoñez</t>
  </si>
  <si>
    <t>Instalación de software para PCs</t>
  </si>
  <si>
    <t>Software - Mantenimiento Correctivo</t>
  </si>
  <si>
    <t>Redes - Habilitación de Punto de Red</t>
  </si>
  <si>
    <t>Duver Harvey Gutierrez Hurtado</t>
  </si>
  <si>
    <t>Redes - Soporte o Acompañamiento</t>
  </si>
  <si>
    <t>Hardware - Movimiento o Traslado</t>
  </si>
  <si>
    <t>Requerimiento</t>
  </si>
  <si>
    <t>Hardware - Soporte o Acompañamiento</t>
  </si>
  <si>
    <t>Hardware - Concepto Técnico</t>
  </si>
  <si>
    <t>Hardware - Mantenimiento Correctivo</t>
  </si>
  <si>
    <t>Chía</t>
  </si>
  <si>
    <t>Salitre</t>
  </si>
  <si>
    <t>Kennedy</t>
  </si>
  <si>
    <t>Soacha</t>
  </si>
  <si>
    <t>Norte</t>
  </si>
  <si>
    <t>CAC</t>
  </si>
  <si>
    <t>Centro</t>
  </si>
  <si>
    <t>Chapinero</t>
  </si>
  <si>
    <t>Cedritos</t>
  </si>
  <si>
    <t>Zipaquirá</t>
  </si>
  <si>
    <t>Fusagasuga</t>
  </si>
  <si>
    <t>INCIDENTES Y REQUERIMIENTOS ATENDIDOS POR TECNICO Y SEDE</t>
  </si>
  <si>
    <t>Total General</t>
  </si>
  <si>
    <t>Oferta</t>
  </si>
  <si>
    <t>CATEGORIZACION DE LAS INCIDENCIAS Y LOS REQUERIMIENTOS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</si>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</sst>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/>
    <xf numFmtId="0" fontId="5" fillId="2" borderId="1" xfId="2" applyFont="1" applyFill="1" applyBorder="1" applyAlignment="1">
      <alignment horizontal="center" vertical="center"/>
    </xf>
    <xf numFmtId="0" fontId="4" fillId="0" borderId="1" xfId="2" applyBorder="1" applyAlignment="1">
      <alignment horizontal="left"/>
    </xf>
    <xf numFmtId="0" fontId="4" fillId="0" borderId="1" xfId="2" applyBorder="1"/>
    <xf numFmtId="0" fontId="5" fillId="2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horizontal="right" vertical="center"/>
    </xf>
    <xf numFmtId="0" fontId="4" fillId="0" borderId="1" xfId="2" applyBorder="1" applyAlignment="1">
      <alignment horizontal="center"/>
    </xf>
    <xf numFmtId="2" fontId="4" fillId="0" borderId="1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/>
    <xf numFmtId="2" fontId="0" fillId="0" borderId="1" xfId="0" applyNumberFormat="1" applyBorder="1"/>
    <xf numFmtId="0" fontId="2" fillId="0" borderId="1" xfId="0" applyFont="1" applyBorder="1"/>
    <xf numFmtId="9" fontId="2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4" borderId="2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3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2" fillId="0" borderId="0" xfId="0" applyFont="1" applyAlignment="1">
      <alignment horizontal="left"/>
    </xf>
    <xf numFmtId="0" fontId="2" fillId="0" borderId="0" xfId="0" applyFont="1"/>
  </cellXfs>
  <cellStyles count="3">
    <cellStyle name="Millares" xfId="1" builtinId="3"/>
    <cellStyle name="Normal" xfId="0" builtinId="0"/>
    <cellStyle name="Normal 2" xfId="2" xr:uid="{0F5A1884-70B2-463E-9964-1D11301D6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CANTIDAD DE CASOS POR ESTADO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[1]Estado!$B$4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70940170940171E-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2A9-476F-BB22-D19D67D9F8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[1]Estado!$A$5:$A$7</c:f>
              <c:strCache>
                <c:ptCount val="3"/>
                <c:pt idx="0">
                  <c:v>CERRADO</c:v>
                </c:pt>
                <c:pt idx="1">
                  <c:v>AESPERA</c:v>
                </c:pt>
                <c:pt idx="2">
                  <c:v>ENPROG</c:v>
                </c:pt>
              </c:strCache>
            </c:strRef>
          </c:cat>
          <c:val>
            <c:numRef>
              <c:f>[1]Estado!$B$5:$B$7</c:f>
              <c:numCache>
                <c:formatCode>General</c:formatCode>
                <c:ptCount val="3"/>
                <c:pt idx="0">
                  <c:v>2184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9-476F-BB22-D19D67D9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76576"/>
        <c:axId val="77426624"/>
        <c:axId val="0"/>
      </c:bar3DChart>
      <c:catAx>
        <c:axId val="907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426624"/>
        <c:crosses val="autoZero"/>
        <c:auto val="1"/>
        <c:lblAlgn val="ctr"/>
        <c:lblOffset val="100"/>
        <c:noMultiLvlLbl val="0"/>
      </c:catAx>
      <c:valAx>
        <c:axId val="77426624"/>
        <c:scaling>
          <c:orientation val="minMax"/>
          <c:max val="28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7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INCIDENCIAS Y REQUERIMIENTOS </a:t>
            </a:r>
          </a:p>
          <a:p>
            <a:pPr>
              <a:defRPr/>
            </a:pPr>
            <a:r>
              <a:rPr lang="es-CO" sz="1800" b="1" i="0" baseline="0">
                <a:effectLst/>
              </a:rPr>
              <a:t>REPORTADOS VS CERRADOS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1DB-4352-942E-2D7A63C373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1DB-4352-942E-2D7A63C37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[2]Inc!$B$3:$B$4</c:f>
              <c:strCache>
                <c:ptCount val="2"/>
                <c:pt idx="0">
                  <c:v>REQUERIMIENTO</c:v>
                </c:pt>
                <c:pt idx="1">
                  <c:v>INCIDENTE</c:v>
                </c:pt>
              </c:strCache>
            </c:strRef>
          </c:cat>
          <c:val>
            <c:numRef>
              <c:f>[2]Inc!$C$3:$C$4</c:f>
              <c:numCache>
                <c:formatCode>General</c:formatCode>
                <c:ptCount val="2"/>
                <c:pt idx="0">
                  <c:v>2792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B-4352-942E-2D7A63C373A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2627</a:t>
                    </a:r>
                    <a:endParaRPr lang="en-US" sz="105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1DB-4352-942E-2D7A63C373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1DB-4352-942E-2D7A63C37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[2]Inc!$B$3:$B$4</c:f>
              <c:strCache>
                <c:ptCount val="2"/>
                <c:pt idx="0">
                  <c:v>REQUERIMIENTO</c:v>
                </c:pt>
                <c:pt idx="1">
                  <c:v>INCIDENTE</c:v>
                </c:pt>
              </c:strCache>
            </c:strRef>
          </c:cat>
          <c:val>
            <c:numRef>
              <c:f>[2]Inc!$D$3:$D$4</c:f>
              <c:numCache>
                <c:formatCode>General</c:formatCode>
                <c:ptCount val="2"/>
                <c:pt idx="0">
                  <c:v>2792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DB-4352-942E-2D7A63C3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63822063"/>
        <c:axId val="563823311"/>
        <c:axId val="0"/>
      </c:bar3DChart>
      <c:catAx>
        <c:axId val="56382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823311"/>
        <c:crosses val="autoZero"/>
        <c:auto val="1"/>
        <c:lblAlgn val="ctr"/>
        <c:lblOffset val="100"/>
        <c:noMultiLvlLbl val="0"/>
      </c:catAx>
      <c:valAx>
        <c:axId val="56382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82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INDICADOR UPTIME ESTACIONES DE TRABAJO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249063670411979E-2"/>
          <c:y val="0.26618371619956172"/>
          <c:w val="0.86563670411985016"/>
          <c:h val="0.59860911348929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E4-4F56-96A0-350C12E816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E4-4F56-96A0-350C12E81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Uptime!$C$4:$D$4</c:f>
              <c:strCache>
                <c:ptCount val="2"/>
                <c:pt idx="0">
                  <c:v>PORCENTAJE CUMPLIMIENTO</c:v>
                </c:pt>
                <c:pt idx="1">
                  <c:v>PORCENTAJE INCUMPLIMIENTO</c:v>
                </c:pt>
              </c:strCache>
            </c:strRef>
          </c:cat>
          <c:val>
            <c:numRef>
              <c:f>Uptime!$C$5:$D$5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6-4E25-AEBF-F35F0038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Oportunidad en la Respuesta - Soporte Técnico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8C7-40E5-A79B-5F0F2070CF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8C7-40E5-A79B-5F0F2070CF6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99,96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8C7-40E5-A79B-5F0F2070CF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0,04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8C7-40E5-A79B-5F0F2070C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'[3]Oportunidad Soporte tecnico'!$B$4:$B$5</c:f>
              <c:strCache>
                <c:ptCount val="2"/>
                <c:pt idx="0">
                  <c:v>Solicitudes con Respuesta Oportuna</c:v>
                </c:pt>
                <c:pt idx="1">
                  <c:v>Solicitudes con Respuesta Tardía</c:v>
                </c:pt>
              </c:strCache>
            </c:strRef>
          </c:cat>
          <c:val>
            <c:numRef>
              <c:f>'[3]Oportunidad Soporte tecnico'!$D$4:$D$5</c:f>
              <c:numCache>
                <c:formatCode>General</c:formatCode>
                <c:ptCount val="2"/>
                <c:pt idx="0">
                  <c:v>99.966843501326267</c:v>
                </c:pt>
                <c:pt idx="1">
                  <c:v>3.3156498673740049E-2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C7-40E5-A79B-5F0F2070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INCIDENTES Y REQUERIMIENTOS ATENDIDOS POR TECNICO Y SEDE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2062816047365147E-2"/>
          <c:y val="0.14197237981525848"/>
          <c:w val="0.95396094356130012"/>
          <c:h val="0.54070972793415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'Inc y Req x Tec y sede'!$B$4</c:f>
              <c:strCache>
                <c:ptCount val="1"/>
                <c:pt idx="0">
                  <c:v>Adriana Clavijo Ordoñez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sede'!$C$4:$M$4</c:f>
              <c:numCache>
                <c:formatCode>General</c:formatCode>
                <c:ptCount val="11"/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C-48BF-9CC4-690AEC2ED8E7}"/>
            </c:ext>
          </c:extLst>
        </c:ser>
        <c:ser>
          <c:idx val="1"/>
          <c:order val="1"/>
          <c:tx>
            <c:strRef>
              <c:f>'Inc y Req x Tec y sede'!$B$5</c:f>
              <c:strCache>
                <c:ptCount val="1"/>
                <c:pt idx="0">
                  <c:v>Alex Eduardo Sánchez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sede'!$C$5:$M$5</c:f>
              <c:numCache>
                <c:formatCode>General</c:formatCode>
                <c:ptCount val="11"/>
                <c:pt idx="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C-48BF-9CC4-690AEC2ED8E7}"/>
            </c:ext>
          </c:extLst>
        </c:ser>
        <c:ser>
          <c:idx val="2"/>
          <c:order val="2"/>
          <c:tx>
            <c:strRef>
              <c:f>'Inc y Req x Tec y sede'!$B$6</c:f>
              <c:strCache>
                <c:ptCount val="1"/>
                <c:pt idx="0">
                  <c:v>Anderson Fabian Chipatecua Jimenez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sede'!$C$6:$M$6</c:f>
              <c:numCache>
                <c:formatCode>General</c:formatCode>
                <c:ptCount val="11"/>
                <c:pt idx="6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C-48BF-9CC4-690AEC2ED8E7}"/>
            </c:ext>
          </c:extLst>
        </c:ser>
        <c:ser>
          <c:idx val="3"/>
          <c:order val="3"/>
          <c:tx>
            <c:strRef>
              <c:f>'Inc y Req x Tec y sede'!$B$7</c:f>
              <c:strCache>
                <c:ptCount val="1"/>
                <c:pt idx="0">
                  <c:v>Andres Felipe Medina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sede'!$C$7:$M$7</c:f>
              <c:numCache>
                <c:formatCode>General</c:formatCode>
                <c:ptCount val="11"/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C-48BF-9CC4-690AEC2ED8E7}"/>
            </c:ext>
          </c:extLst>
        </c:ser>
        <c:ser>
          <c:idx val="4"/>
          <c:order val="4"/>
          <c:tx>
            <c:strRef>
              <c:f>'Inc y Req x Tec y sede'!$B$8</c:f>
              <c:strCache>
                <c:ptCount val="1"/>
                <c:pt idx="0">
                  <c:v>Angello Alexander Muñoz Gomez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sede'!$C$8:$M$8</c:f>
              <c:numCache>
                <c:formatCode>General</c:formatCode>
                <c:ptCount val="11"/>
                <c:pt idx="7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C-48BF-9CC4-690AEC2ED8E7}"/>
            </c:ext>
          </c:extLst>
        </c:ser>
        <c:ser>
          <c:idx val="5"/>
          <c:order val="5"/>
          <c:tx>
            <c:strRef>
              <c:f>'Inc y Req x Tec y sede'!$B$9</c:f>
              <c:strCache>
                <c:ptCount val="1"/>
                <c:pt idx="0">
                  <c:v>Arturo Enrique Manjarrez Muñoz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sede'!$C$9:$M$9</c:f>
              <c:numCache>
                <c:formatCode>General</c:formatCode>
                <c:ptCount val="11"/>
                <c:pt idx="8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1C-48BF-9CC4-690AEC2ED8E7}"/>
            </c:ext>
          </c:extLst>
        </c:ser>
        <c:ser>
          <c:idx val="6"/>
          <c:order val="6"/>
          <c:tx>
            <c:strRef>
              <c:f>'Inc y Req x Tec y sede'!$B$10</c:f>
              <c:strCache>
                <c:ptCount val="1"/>
                <c:pt idx="0">
                  <c:v>Camilo Hernando Mora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sede'!$C$10:$M$10</c:f>
              <c:numCache>
                <c:formatCode>General</c:formatCode>
                <c:ptCount val="11"/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1C-48BF-9CC4-690AEC2ED8E7}"/>
            </c:ext>
          </c:extLst>
        </c:ser>
        <c:ser>
          <c:idx val="7"/>
          <c:order val="7"/>
          <c:tx>
            <c:strRef>
              <c:f>'Inc y Req x Tec y sede'!$B$11</c:f>
              <c:strCache>
                <c:ptCount val="1"/>
                <c:pt idx="0">
                  <c:v>Cesar Rodriguez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sede'!$C$11:$M$11</c:f>
              <c:numCache>
                <c:formatCode>General</c:formatCode>
                <c:ptCount val="1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1C-48BF-9CC4-690AEC2ED8E7}"/>
            </c:ext>
          </c:extLst>
        </c:ser>
        <c:ser>
          <c:idx val="8"/>
          <c:order val="8"/>
          <c:tx>
            <c:strRef>
              <c:f>'Inc y Req x Tec y sede'!$B$12</c:f>
              <c:strCache>
                <c:ptCount val="1"/>
                <c:pt idx="0">
                  <c:v>Cristian Camilo Orjuela Romero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-9.9108027750247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C-48BF-9CC4-690AEC2ED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sede'!$C$12:$M$12</c:f>
              <c:numCache>
                <c:formatCode>General</c:formatCode>
                <c:ptCount val="11"/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1C-48BF-9CC4-690AEC2ED8E7}"/>
            </c:ext>
          </c:extLst>
        </c:ser>
        <c:ser>
          <c:idx val="9"/>
          <c:order val="9"/>
          <c:tx>
            <c:strRef>
              <c:f>'Inc y Req x Tec y sede'!$B$13</c:f>
              <c:strCache>
                <c:ptCount val="1"/>
                <c:pt idx="0">
                  <c:v>Duver Harvey Gutierrez Hurtado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4.6587467971115773E-3"/>
                  <c:y val="-3.303600925008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C-48BF-9CC4-690AEC2ED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sede'!$C$13:$M$13</c:f>
              <c:numCache>
                <c:formatCode>General</c:formatCode>
                <c:ptCount val="11"/>
                <c:pt idx="8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1C-48BF-9CC4-690AEC2ED8E7}"/>
            </c:ext>
          </c:extLst>
        </c:ser>
        <c:ser>
          <c:idx val="10"/>
          <c:order val="10"/>
          <c:tx>
            <c:strRef>
              <c:f>'Inc y Req x Tec y sede'!$B$14</c:f>
              <c:strCache>
                <c:ptCount val="1"/>
                <c:pt idx="0">
                  <c:v>Gerson Yair Acevedo Rodriguez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3174935942231547E-3"/>
                  <c:y val="-7.59828212751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C-48BF-9CC4-690AEC2ED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sede'!$C$14:$M$14</c:f>
              <c:numCache>
                <c:formatCode>General</c:formatCode>
                <c:ptCount val="11"/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1C-48BF-9CC4-690AEC2ED8E7}"/>
            </c:ext>
          </c:extLst>
        </c:ser>
        <c:ser>
          <c:idx val="11"/>
          <c:order val="11"/>
          <c:tx>
            <c:strRef>
              <c:f>'Inc y Req x Tec y sede'!$B$15</c:f>
              <c:strCache>
                <c:ptCount val="1"/>
                <c:pt idx="0">
                  <c:v>Jaime Arnulfo Ibáñez Becerra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sede'!$C$15:$M$15</c:f>
              <c:numCache>
                <c:formatCode>General</c:formatCode>
                <c:ptCount val="11"/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1C-48BF-9CC4-690AEC2ED8E7}"/>
            </c:ext>
          </c:extLst>
        </c:ser>
        <c:ser>
          <c:idx val="12"/>
          <c:order val="12"/>
          <c:tx>
            <c:strRef>
              <c:f>'Inc y Req x Tec y sede'!$B$16</c:f>
              <c:strCache>
                <c:ptCount val="1"/>
                <c:pt idx="0">
                  <c:v>Jimmy Arley Domínguez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sede'!$C$16:$M$16</c:f>
              <c:numCache>
                <c:formatCode>General</c:formatCode>
                <c:ptCount val="11"/>
                <c:pt idx="3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1C-48BF-9CC4-690AEC2ED8E7}"/>
            </c:ext>
          </c:extLst>
        </c:ser>
        <c:ser>
          <c:idx val="13"/>
          <c:order val="13"/>
          <c:tx>
            <c:strRef>
              <c:f>'Inc y Req x Tec y sede'!$B$17</c:f>
              <c:strCache>
                <c:ptCount val="1"/>
                <c:pt idx="0">
                  <c:v>John Fredy Sastre Castelblanco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293733985557887E-3"/>
                  <c:y val="-3.3036009250083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1C-48BF-9CC4-690AEC2ED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sede'!$C$17:$M$17</c:f>
              <c:numCache>
                <c:formatCode>General</c:formatCode>
                <c:ptCount val="11"/>
                <c:pt idx="8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1C-48BF-9CC4-690AEC2ED8E7}"/>
            </c:ext>
          </c:extLst>
        </c:ser>
        <c:ser>
          <c:idx val="14"/>
          <c:order val="14"/>
          <c:tx>
            <c:strRef>
              <c:f>'Inc y Req x Tec y sede'!$B$18</c:f>
              <c:strCache>
                <c:ptCount val="1"/>
                <c:pt idx="0">
                  <c:v>Jorge Luis Polo Ballen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2.3293733985557887E-3"/>
                  <c:y val="-7.928642220019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1C-48BF-9CC4-690AEC2ED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sede'!$C$18:$M$18</c:f>
              <c:numCache>
                <c:formatCode>General</c:formatCode>
                <c:ptCount val="11"/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1C-48BF-9CC4-690AEC2ED8E7}"/>
            </c:ext>
          </c:extLst>
        </c:ser>
        <c:ser>
          <c:idx val="15"/>
          <c:order val="15"/>
          <c:tx>
            <c:strRef>
              <c:f>'Inc y Req x Tec y sede'!$B$19</c:f>
              <c:strCache>
                <c:ptCount val="1"/>
                <c:pt idx="0">
                  <c:v>lady Carolina Tabares Ospina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sede'!$C$19:$M$19</c:f>
              <c:numCache>
                <c:formatCode>General</c:formatCode>
                <c:ptCount val="11"/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1C-48BF-9CC4-690AEC2ED8E7}"/>
            </c:ext>
          </c:extLst>
        </c:ser>
        <c:ser>
          <c:idx val="16"/>
          <c:order val="16"/>
          <c:tx>
            <c:strRef>
              <c:f>'Inc y Req x Tec y sede'!$B$20</c:f>
              <c:strCache>
                <c:ptCount val="1"/>
                <c:pt idx="0">
                  <c:v>Michael Daniel Sierra Sierra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sede'!$C$20:$M$20</c:f>
              <c:numCache>
                <c:formatCode>General</c:formatCode>
                <c:ptCount val="11"/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1C-48BF-9CC4-690AEC2ED8E7}"/>
            </c:ext>
          </c:extLst>
        </c:ser>
        <c:ser>
          <c:idx val="17"/>
          <c:order val="17"/>
          <c:tx>
            <c:strRef>
              <c:f>'Inc y Req x Tec y sede'!$B$21</c:f>
              <c:strCache>
                <c:ptCount val="1"/>
                <c:pt idx="0">
                  <c:v>Nelson David Hurtado Ruiz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sede'!$C$21:$M$21</c:f>
              <c:numCache>
                <c:formatCode>General</c:formatCode>
                <c:ptCount val="11"/>
                <c:pt idx="8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B1C-48BF-9CC4-690AEC2ED8E7}"/>
            </c:ext>
          </c:extLst>
        </c:ser>
        <c:ser>
          <c:idx val="18"/>
          <c:order val="18"/>
          <c:tx>
            <c:strRef>
              <c:f>'Inc y Req x Tec y sede'!$B$22</c:f>
              <c:strCache>
                <c:ptCount val="1"/>
                <c:pt idx="0">
                  <c:v>Nestor Becerra Sandoval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sede'!$C$22:$M$22</c:f>
              <c:numCache>
                <c:formatCode>General</c:formatCode>
                <c:ptCount val="11"/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B1C-48BF-9CC4-690AEC2ED8E7}"/>
            </c:ext>
          </c:extLst>
        </c:ser>
        <c:ser>
          <c:idx val="19"/>
          <c:order val="19"/>
          <c:tx>
            <c:strRef>
              <c:f>'Inc y Req x Tec y sede'!$B$23</c:f>
              <c:strCache>
                <c:ptCount val="1"/>
                <c:pt idx="0">
                  <c:v>William Sanchez Orjuela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 y Req x Tec y sede'!$C$3:$M$3</c:f>
              <c:strCache>
                <c:ptCount val="11"/>
                <c:pt idx="0">
                  <c:v>CAC</c:v>
                </c:pt>
                <c:pt idx="1">
                  <c:v>Cedritos</c:v>
                </c:pt>
                <c:pt idx="2">
                  <c:v>Centro</c:v>
                </c:pt>
                <c:pt idx="3">
                  <c:v>Chapinero</c:v>
                </c:pt>
                <c:pt idx="4">
                  <c:v>Chía</c:v>
                </c:pt>
                <c:pt idx="5">
                  <c:v>Fusagasuga</c:v>
                </c:pt>
                <c:pt idx="6">
                  <c:v>Kennedy</c:v>
                </c:pt>
                <c:pt idx="7">
                  <c:v>Norte</c:v>
                </c:pt>
                <c:pt idx="8">
                  <c:v>Salitre</c:v>
                </c:pt>
                <c:pt idx="9">
                  <c:v>Soacha</c:v>
                </c:pt>
                <c:pt idx="10">
                  <c:v>Zipaquirá</c:v>
                </c:pt>
              </c:strCache>
            </c:strRef>
          </c:cat>
          <c:val>
            <c:numRef>
              <c:f>'Inc y Req x Tec y sede'!$C$23:$M$23</c:f>
              <c:numCache>
                <c:formatCode>General</c:formatCode>
                <c:ptCount val="11"/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B1C-48BF-9CC4-690AEC2ED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8749743"/>
        <c:axId val="1238750159"/>
      </c:barChart>
      <c:catAx>
        <c:axId val="123874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750159"/>
        <c:crosses val="autoZero"/>
        <c:auto val="1"/>
        <c:lblAlgn val="ctr"/>
        <c:lblOffset val="100"/>
        <c:noMultiLvlLbl val="0"/>
      </c:catAx>
      <c:valAx>
        <c:axId val="123875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74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CATEGORIZACION DE INCIDENTES Y REQUERIMIENTOS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Categorias!$C$3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Categorias!$B$4:$B$25</c:f>
              <c:strCache>
                <c:ptCount val="22"/>
                <c:pt idx="0">
                  <c:v>Configuración de integraciones de aplicativos</c:v>
                </c:pt>
                <c:pt idx="1">
                  <c:v>Hardware - Mantenimiento Correctivo</c:v>
                </c:pt>
                <c:pt idx="2">
                  <c:v>Instalación de software para PCs</c:v>
                </c:pt>
                <c:pt idx="3">
                  <c:v>Soporte de impresora</c:v>
                </c:pt>
                <c:pt idx="4">
                  <c:v>Soporte Tecnico</c:v>
                </c:pt>
                <c:pt idx="5">
                  <c:v>Redes - Habilitación de Punto de Red</c:v>
                </c:pt>
                <c:pt idx="6">
                  <c:v>Outlook - Configuración de Firma</c:v>
                </c:pt>
                <c:pt idx="7">
                  <c:v>Redes - Conexión de Cableado</c:v>
                </c:pt>
                <c:pt idx="8">
                  <c:v>Habilitación de punto de red</c:v>
                </c:pt>
                <c:pt idx="9">
                  <c:v>Hardware - Concepto Técnico</c:v>
                </c:pt>
                <c:pt idx="10">
                  <c:v>Outlook - Configuración Perfil Local</c:v>
                </c:pt>
                <c:pt idx="11">
                  <c:v>Outlook - Instalación o Configuración de Complementos</c:v>
                </c:pt>
                <c:pt idx="12">
                  <c:v>Software - Mantenimiento Correctivo</c:v>
                </c:pt>
                <c:pt idx="13">
                  <c:v>Hardware - Soporte o Acompañamiento</c:v>
                </c:pt>
                <c:pt idx="14">
                  <c:v>Hardware - Movimiento o Traslado</c:v>
                </c:pt>
                <c:pt idx="15">
                  <c:v>Redes - Configuración de Red Wifi</c:v>
                </c:pt>
                <c:pt idx="16">
                  <c:v>Software - Actualización o Parches</c:v>
                </c:pt>
                <c:pt idx="17">
                  <c:v>Redes - Soporte o Acompañamiento</c:v>
                </c:pt>
                <c:pt idx="18">
                  <c:v>Outlook - Soporte y Acompañamiento Usuario</c:v>
                </c:pt>
                <c:pt idx="19">
                  <c:v>Software- Acompañamiento y Soporte</c:v>
                </c:pt>
                <c:pt idx="20">
                  <c:v>Hardware - Instalación o Configuración</c:v>
                </c:pt>
                <c:pt idx="21">
                  <c:v>Software - Instalación o Configuración</c:v>
                </c:pt>
              </c:strCache>
            </c:strRef>
          </c:cat>
          <c:val>
            <c:numRef>
              <c:f>Categorias!$C$4:$C$25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16</c:v>
                </c:pt>
                <c:pt idx="14">
                  <c:v>18</c:v>
                </c:pt>
                <c:pt idx="15">
                  <c:v>33</c:v>
                </c:pt>
                <c:pt idx="16">
                  <c:v>39</c:v>
                </c:pt>
                <c:pt idx="17">
                  <c:v>40</c:v>
                </c:pt>
                <c:pt idx="18">
                  <c:v>43</c:v>
                </c:pt>
                <c:pt idx="19">
                  <c:v>92</c:v>
                </c:pt>
                <c:pt idx="20">
                  <c:v>503</c:v>
                </c:pt>
                <c:pt idx="21">
                  <c:v>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0-4681-9FC6-10029DEE6B3E}"/>
            </c:ext>
          </c:extLst>
        </c:ser>
        <c:ser>
          <c:idx val="1"/>
          <c:order val="1"/>
          <c:tx>
            <c:strRef>
              <c:f>Categorias!$D$3</c:f>
              <c:strCache>
                <c:ptCount val="1"/>
                <c:pt idx="0">
                  <c:v>Incidente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Categorias!$B$4:$B$25</c:f>
              <c:strCache>
                <c:ptCount val="22"/>
                <c:pt idx="0">
                  <c:v>Configuración de integraciones de aplicativos</c:v>
                </c:pt>
                <c:pt idx="1">
                  <c:v>Hardware - Mantenimiento Correctivo</c:v>
                </c:pt>
                <c:pt idx="2">
                  <c:v>Instalación de software para PCs</c:v>
                </c:pt>
                <c:pt idx="3">
                  <c:v>Soporte de impresora</c:v>
                </c:pt>
                <c:pt idx="4">
                  <c:v>Soporte Tecnico</c:v>
                </c:pt>
                <c:pt idx="5">
                  <c:v>Redes - Habilitación de Punto de Red</c:v>
                </c:pt>
                <c:pt idx="6">
                  <c:v>Outlook - Configuración de Firma</c:v>
                </c:pt>
                <c:pt idx="7">
                  <c:v>Redes - Conexión de Cableado</c:v>
                </c:pt>
                <c:pt idx="8">
                  <c:v>Habilitación de punto de red</c:v>
                </c:pt>
                <c:pt idx="9">
                  <c:v>Hardware - Concepto Técnico</c:v>
                </c:pt>
                <c:pt idx="10">
                  <c:v>Outlook - Configuración Perfil Local</c:v>
                </c:pt>
                <c:pt idx="11">
                  <c:v>Outlook - Instalación o Configuración de Complementos</c:v>
                </c:pt>
                <c:pt idx="12">
                  <c:v>Software - Mantenimiento Correctivo</c:v>
                </c:pt>
                <c:pt idx="13">
                  <c:v>Hardware - Soporte o Acompañamiento</c:v>
                </c:pt>
                <c:pt idx="14">
                  <c:v>Hardware - Movimiento o Traslado</c:v>
                </c:pt>
                <c:pt idx="15">
                  <c:v>Redes - Configuración de Red Wifi</c:v>
                </c:pt>
                <c:pt idx="16">
                  <c:v>Software - Actualización o Parches</c:v>
                </c:pt>
                <c:pt idx="17">
                  <c:v>Redes - Soporte o Acompañamiento</c:v>
                </c:pt>
                <c:pt idx="18">
                  <c:v>Outlook - Soporte y Acompañamiento Usuario</c:v>
                </c:pt>
                <c:pt idx="19">
                  <c:v>Software- Acompañamiento y Soporte</c:v>
                </c:pt>
                <c:pt idx="20">
                  <c:v>Hardware - Instalación o Configuración</c:v>
                </c:pt>
                <c:pt idx="21">
                  <c:v>Software - Instalación o Configuración</c:v>
                </c:pt>
              </c:strCache>
            </c:strRef>
          </c:cat>
          <c:val>
            <c:numRef>
              <c:f>Categorias!$D$4:$D$25</c:f>
              <c:numCache>
                <c:formatCode>General</c:formatCode>
                <c:ptCount val="22"/>
                <c:pt idx="5">
                  <c:v>1</c:v>
                </c:pt>
                <c:pt idx="7">
                  <c:v>13</c:v>
                </c:pt>
                <c:pt idx="15">
                  <c:v>12</c:v>
                </c:pt>
                <c:pt idx="17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0-4681-9FC6-10029DEE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439727"/>
        <c:axId val="816431823"/>
        <c:axId val="0"/>
      </c:bar3DChart>
      <c:catAx>
        <c:axId val="81643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431823"/>
        <c:crosses val="autoZero"/>
        <c:auto val="1"/>
        <c:lblAlgn val="ctr"/>
        <c:lblOffset val="100"/>
        <c:noMultiLvlLbl val="0"/>
      </c:catAx>
      <c:valAx>
        <c:axId val="81643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43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3</xdr:row>
      <xdr:rowOff>9525</xdr:rowOff>
    </xdr:from>
    <xdr:to>
      <xdr:col>9</xdr:col>
      <xdr:colOff>28575</xdr:colOff>
      <xdr:row>16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A7A448-060F-46FE-A40C-E46BD68DF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640080</xdr:colOff>
      <xdr:row>8</xdr:row>
      <xdr:rowOff>121920</xdr:rowOff>
    </xdr:from>
    <xdr:to>
      <xdr:col>13</xdr:col>
      <xdr:colOff>609600</xdr:colOff>
      <xdr:row>27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77D768-B626-40EC-8961-8807071B3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41910</xdr:rowOff>
    </xdr:from>
    <xdr:to>
      <xdr:col>12</xdr:col>
      <xdr:colOff>655320</xdr:colOff>
      <xdr:row>20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4B5563-ECB8-4047-AD3C-58A879C6F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6</xdr:row>
      <xdr:rowOff>87630</xdr:rowOff>
    </xdr:from>
    <xdr:to>
      <xdr:col>13</xdr:col>
      <xdr:colOff>198120</xdr:colOff>
      <xdr:row>24</xdr:row>
      <xdr:rowOff>175260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9E2F6E-3FFB-4452-A74D-65E38D3B3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1280160</xdr:colOff>
      <xdr:row>27</xdr:row>
      <xdr:rowOff>133350</xdr:rowOff>
    </xdr:from>
    <xdr:to>
      <xdr:col>14</xdr:col>
      <xdr:colOff>533400</xdr:colOff>
      <xdr:row>48</xdr:row>
      <xdr:rowOff>137160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8C6531-3409-4016-879D-241150EDC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6</xdr:row>
      <xdr:rowOff>171450</xdr:rowOff>
    </xdr:from>
    <xdr:to>
      <xdr:col>13</xdr:col>
      <xdr:colOff>777240</xdr:colOff>
      <xdr:row>26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512325-0432-4511-8163-8A3B82289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844134\AppData\Local\Microsoft\Windows\INetCache\Content.Outlook\I1AZ58J2\Anexo%206%20Indicadores%20de%20desempe&#195;o%20-%20Junio%202018%20(2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crohard\Informes%20MDS\Abril-2021\Tks%20soporte%20tecnico%20abril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crohard\Informes%20MDS\Diciembre-2020\TKs%20Soporte%20tecnico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Reportado vs cerrado"/>
      <sheetName val="Uptime"/>
      <sheetName val="Oportunidad Rta"/>
      <sheetName val="Inc y Req x Tec y sede"/>
      <sheetName val="Categorias"/>
    </sheetNames>
    <sheetDataSet>
      <sheetData sheetId="0">
        <row r="4">
          <cell r="B4" t="str">
            <v>TOTAL</v>
          </cell>
        </row>
        <row r="5">
          <cell r="A5" t="str">
            <v>CERRADO</v>
          </cell>
          <cell r="B5">
            <v>2184</v>
          </cell>
        </row>
        <row r="6">
          <cell r="A6" t="str">
            <v>AESPERA</v>
          </cell>
          <cell r="B6">
            <v>0</v>
          </cell>
        </row>
        <row r="7">
          <cell r="A7" t="str">
            <v>ENPROG</v>
          </cell>
          <cell r="B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Oportunidad Soporte tecnico"/>
      <sheetName val="Oportunidad infraestructura tec"/>
      <sheetName val="Inc"/>
      <sheetName val="Top solicitudes"/>
      <sheetName val="Incidencias"/>
    </sheetNames>
    <sheetDataSet>
      <sheetData sheetId="0"/>
      <sheetData sheetId="1"/>
      <sheetData sheetId="2"/>
      <sheetData sheetId="3">
        <row r="3">
          <cell r="B3" t="str">
            <v>REQUERIMIENTO</v>
          </cell>
          <cell r="C3">
            <v>2792</v>
          </cell>
          <cell r="D3">
            <v>2792</v>
          </cell>
        </row>
        <row r="4">
          <cell r="B4" t="str">
            <v>INCIDENTE</v>
          </cell>
          <cell r="C4">
            <v>32</v>
          </cell>
          <cell r="D4">
            <v>32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Oportunidad Soporte tecnico"/>
      <sheetName val="oportunidad infraestructura tec"/>
      <sheetName val="Incivsreq"/>
      <sheetName val="TOP solicitudes"/>
      <sheetName val="Hoja6"/>
    </sheetNames>
    <sheetDataSet>
      <sheetData sheetId="0"/>
      <sheetData sheetId="1">
        <row r="4">
          <cell r="B4" t="str">
            <v>Solicitudes con Respuesta Oportuna</v>
          </cell>
          <cell r="D4">
            <v>99.966843501326267</v>
          </cell>
        </row>
        <row r="5">
          <cell r="B5" t="str">
            <v>Solicitudes con Respuesta Tardía</v>
          </cell>
          <cell r="D5">
            <v>3.3156498673740049E-2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3029-88C2-474A-9B8A-6D017FACEEBC}">
  <dimension ref="A2:C8"/>
  <sheetViews>
    <sheetView workbookViewId="0">
      <selection activeCell="A10" sqref="A10"/>
    </sheetView>
  </sheetViews>
  <sheetFormatPr baseColWidth="10" defaultRowHeight="15" x14ac:dyDescent="0.25"/>
  <sheetData>
    <row r="2" spans="1:3" ht="32.25" x14ac:dyDescent="0.5">
      <c r="C2" s="1" t="s">
        <v>0</v>
      </c>
    </row>
    <row r="4" spans="1:3" x14ac:dyDescent="0.25">
      <c r="A4" s="2" t="s">
        <v>1</v>
      </c>
      <c r="B4" s="2" t="s">
        <v>2</v>
      </c>
    </row>
    <row r="5" spans="1:3" x14ac:dyDescent="0.25">
      <c r="A5" s="3" t="s">
        <v>3</v>
      </c>
      <c r="B5" s="4">
        <v>2669</v>
      </c>
    </row>
    <row r="6" spans="1:3" x14ac:dyDescent="0.25">
      <c r="A6" s="3" t="s">
        <v>4</v>
      </c>
      <c r="B6" s="4">
        <v>0</v>
      </c>
    </row>
    <row r="7" spans="1:3" x14ac:dyDescent="0.25">
      <c r="A7" s="3" t="s">
        <v>5</v>
      </c>
      <c r="B7" s="4">
        <v>0</v>
      </c>
    </row>
    <row r="8" spans="1:3" x14ac:dyDescent="0.25">
      <c r="A8" s="5" t="s">
        <v>6</v>
      </c>
      <c r="B8" s="6">
        <v>2669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4014-202E-44EE-8270-5BF8ADE4A5D3}">
  <dimension ref="B2:E12"/>
  <sheetViews>
    <sheetView tabSelected="1" zoomScale="90" zoomScaleNormal="90" workbookViewId="0">
      <selection activeCell="D12" sqref="D12"/>
    </sheetView>
  </sheetViews>
  <sheetFormatPr baseColWidth="10" defaultRowHeight="15" x14ac:dyDescent="0.25"/>
  <cols>
    <col min="3" max="3" width="14.7109375" bestFit="1" customWidth="1"/>
    <col min="4" max="4" width="17.140625" bestFit="1" customWidth="1"/>
  </cols>
  <sheetData>
    <row r="2" spans="2:5" ht="32.25" x14ac:dyDescent="0.5">
      <c r="C2" s="1" t="s">
        <v>0</v>
      </c>
    </row>
    <row r="4" spans="2:5" x14ac:dyDescent="0.25">
      <c r="B4" s="7" t="s">
        <v>7</v>
      </c>
      <c r="C4" s="7" t="s">
        <v>8</v>
      </c>
      <c r="D4" s="7" t="s">
        <v>9</v>
      </c>
      <c r="E4" s="7" t="s">
        <v>10</v>
      </c>
    </row>
    <row r="5" spans="2:5" x14ac:dyDescent="0.25">
      <c r="B5" s="3" t="s">
        <v>11</v>
      </c>
      <c r="C5" s="7">
        <v>2627</v>
      </c>
      <c r="D5" s="7">
        <v>2627</v>
      </c>
      <c r="E5" s="8">
        <f>C5/D5*100</f>
        <v>100</v>
      </c>
    </row>
    <row r="6" spans="2:5" x14ac:dyDescent="0.25">
      <c r="B6" s="3" t="s">
        <v>12</v>
      </c>
      <c r="C6" s="7">
        <v>40</v>
      </c>
      <c r="D6" s="7">
        <v>40</v>
      </c>
      <c r="E6" s="8">
        <f>C6/D6*100</f>
        <v>100</v>
      </c>
    </row>
    <row r="7" spans="2:5" x14ac:dyDescent="0.25">
      <c r="B7" s="3" t="s">
        <v>13</v>
      </c>
      <c r="C7" s="7">
        <v>2669</v>
      </c>
      <c r="D7" s="7">
        <v>2669</v>
      </c>
      <c r="E7" s="7"/>
    </row>
    <row r="8" spans="2:5" x14ac:dyDescent="0.25">
      <c r="D8" s="9"/>
    </row>
    <row r="10" spans="2:5" x14ac:dyDescent="0.25">
      <c r="D10" s="9"/>
    </row>
    <row r="12" spans="2:5" x14ac:dyDescent="0.25">
      <c r="D12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904D-0D5D-4895-9CE3-8E9D75C138D2}">
  <dimension ref="B2:D5"/>
  <sheetViews>
    <sheetView workbookViewId="0">
      <selection activeCell="D20" sqref="D20"/>
    </sheetView>
  </sheetViews>
  <sheetFormatPr baseColWidth="10" defaultRowHeight="15" x14ac:dyDescent="0.25"/>
  <cols>
    <col min="2" max="2" width="13.85546875" bestFit="1" customWidth="1"/>
    <col min="3" max="3" width="24.7109375" customWidth="1"/>
  </cols>
  <sheetData>
    <row r="2" spans="2:4" ht="32.25" x14ac:dyDescent="0.5">
      <c r="C2" s="1" t="s">
        <v>15</v>
      </c>
    </row>
    <row r="4" spans="2:4" ht="60" x14ac:dyDescent="0.25">
      <c r="B4" s="10" t="s">
        <v>16</v>
      </c>
      <c r="C4" s="11" t="s">
        <v>17</v>
      </c>
      <c r="D4" s="11" t="s">
        <v>18</v>
      </c>
    </row>
    <row r="5" spans="2:4" x14ac:dyDescent="0.25">
      <c r="B5" s="10">
        <v>1628</v>
      </c>
      <c r="C5" s="12">
        <v>1</v>
      </c>
      <c r="D5" s="12">
        <f>1-C5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2D82-AEB6-443A-B2C3-855C1A2C4FCD}">
  <dimension ref="B2:D5"/>
  <sheetViews>
    <sheetView workbookViewId="0">
      <selection activeCell="G2" sqref="G2"/>
    </sheetView>
  </sheetViews>
  <sheetFormatPr baseColWidth="10" defaultRowHeight="15" x14ac:dyDescent="0.25"/>
  <cols>
    <col min="2" max="2" width="30.42578125" bestFit="1" customWidth="1"/>
    <col min="3" max="3" width="15.140625" bestFit="1" customWidth="1"/>
  </cols>
  <sheetData>
    <row r="2" spans="2:4" x14ac:dyDescent="0.25">
      <c r="B2" s="13" t="s">
        <v>19</v>
      </c>
      <c r="C2" s="13" t="s">
        <v>20</v>
      </c>
      <c r="D2" s="13" t="s">
        <v>21</v>
      </c>
    </row>
    <row r="3" spans="2:4" x14ac:dyDescent="0.25">
      <c r="B3" s="10" t="s">
        <v>22</v>
      </c>
      <c r="C3" s="10">
        <v>2668</v>
      </c>
      <c r="D3" s="14">
        <f>C3/C5*100</f>
        <v>99.962532783814169</v>
      </c>
    </row>
    <row r="4" spans="2:4" x14ac:dyDescent="0.25">
      <c r="B4" s="10" t="s">
        <v>23</v>
      </c>
      <c r="C4" s="10">
        <v>1</v>
      </c>
      <c r="D4" s="15">
        <f>C4/C5*100</f>
        <v>3.7467216185837392E-2</v>
      </c>
    </row>
    <row r="5" spans="2:4" x14ac:dyDescent="0.25">
      <c r="B5" s="16" t="s">
        <v>24</v>
      </c>
      <c r="C5" s="16">
        <v>2669</v>
      </c>
      <c r="D5" s="17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1350-0110-45A2-BD99-6FC62B5F73A9}">
  <dimension ref="B1:N24"/>
  <sheetViews>
    <sheetView topLeftCell="A25" workbookViewId="0">
      <selection activeCell="P38" sqref="P38"/>
    </sheetView>
  </sheetViews>
  <sheetFormatPr baseColWidth="10" defaultRowHeight="15" x14ac:dyDescent="0.25"/>
  <cols>
    <col min="2" max="2" width="31.28515625" bestFit="1" customWidth="1"/>
  </cols>
  <sheetData>
    <row r="1" spans="2:14" ht="32.25" x14ac:dyDescent="0.5">
      <c r="C1" s="1" t="s">
        <v>80</v>
      </c>
    </row>
    <row r="2" spans="2:14" ht="32.25" x14ac:dyDescent="0.5">
      <c r="C2" s="1"/>
    </row>
    <row r="3" spans="2:14" x14ac:dyDescent="0.25">
      <c r="B3" s="20" t="s">
        <v>84</v>
      </c>
      <c r="C3" s="20" t="s">
        <v>74</v>
      </c>
      <c r="D3" s="20" t="s">
        <v>77</v>
      </c>
      <c r="E3" s="20" t="s">
        <v>75</v>
      </c>
      <c r="F3" s="20" t="s">
        <v>76</v>
      </c>
      <c r="G3" s="20" t="s">
        <v>69</v>
      </c>
      <c r="H3" s="20" t="s">
        <v>79</v>
      </c>
      <c r="I3" s="20" t="s">
        <v>71</v>
      </c>
      <c r="J3" s="20" t="s">
        <v>73</v>
      </c>
      <c r="K3" s="20" t="s">
        <v>70</v>
      </c>
      <c r="L3" s="20" t="s">
        <v>72</v>
      </c>
      <c r="M3" s="20" t="s">
        <v>78</v>
      </c>
      <c r="N3" s="20" t="s">
        <v>13</v>
      </c>
    </row>
    <row r="4" spans="2:14" x14ac:dyDescent="0.25">
      <c r="B4" s="18" t="s">
        <v>58</v>
      </c>
      <c r="C4" s="19"/>
      <c r="D4" s="19"/>
      <c r="E4" s="19"/>
      <c r="F4" s="19"/>
      <c r="G4" s="19">
        <v>91</v>
      </c>
      <c r="H4" s="19"/>
      <c r="I4" s="19"/>
      <c r="J4" s="19"/>
      <c r="K4" s="19"/>
      <c r="L4" s="19"/>
      <c r="M4" s="19"/>
      <c r="N4" s="19">
        <v>91</v>
      </c>
    </row>
    <row r="5" spans="2:14" x14ac:dyDescent="0.25">
      <c r="B5" s="18" t="s">
        <v>40</v>
      </c>
      <c r="C5" s="19"/>
      <c r="D5" s="19"/>
      <c r="E5" s="19"/>
      <c r="F5" s="19"/>
      <c r="G5" s="19"/>
      <c r="H5" s="19"/>
      <c r="I5" s="19"/>
      <c r="J5" s="19"/>
      <c r="K5" s="19">
        <v>114</v>
      </c>
      <c r="L5" s="19"/>
      <c r="M5" s="19"/>
      <c r="N5" s="19">
        <v>114</v>
      </c>
    </row>
    <row r="6" spans="2:14" x14ac:dyDescent="0.25">
      <c r="B6" s="18" t="s">
        <v>51</v>
      </c>
      <c r="C6" s="19"/>
      <c r="D6" s="19"/>
      <c r="E6" s="19"/>
      <c r="F6" s="19"/>
      <c r="G6" s="19"/>
      <c r="H6" s="19"/>
      <c r="I6" s="19">
        <v>168</v>
      </c>
      <c r="J6" s="19"/>
      <c r="K6" s="19"/>
      <c r="L6" s="19"/>
      <c r="M6" s="19"/>
      <c r="N6" s="19">
        <v>168</v>
      </c>
    </row>
    <row r="7" spans="2:14" x14ac:dyDescent="0.25">
      <c r="B7" s="18" t="s">
        <v>42</v>
      </c>
      <c r="C7" s="19"/>
      <c r="D7" s="19"/>
      <c r="E7" s="19"/>
      <c r="F7" s="19"/>
      <c r="G7" s="19"/>
      <c r="H7" s="19"/>
      <c r="I7" s="19"/>
      <c r="J7" s="19"/>
      <c r="K7" s="19"/>
      <c r="L7" s="19">
        <v>91</v>
      </c>
      <c r="M7" s="19"/>
      <c r="N7" s="19">
        <v>91</v>
      </c>
    </row>
    <row r="8" spans="2:14" x14ac:dyDescent="0.25">
      <c r="B8" s="18" t="s">
        <v>46</v>
      </c>
      <c r="C8" s="19"/>
      <c r="D8" s="19"/>
      <c r="E8" s="19"/>
      <c r="F8" s="19"/>
      <c r="G8" s="19"/>
      <c r="H8" s="19"/>
      <c r="I8" s="19"/>
      <c r="J8" s="19">
        <v>131</v>
      </c>
      <c r="K8" s="19"/>
      <c r="L8" s="19"/>
      <c r="M8" s="19"/>
      <c r="N8" s="19">
        <v>131</v>
      </c>
    </row>
    <row r="9" spans="2:14" x14ac:dyDescent="0.25">
      <c r="B9" s="18" t="s">
        <v>27</v>
      </c>
      <c r="C9" s="19"/>
      <c r="D9" s="19"/>
      <c r="E9" s="19"/>
      <c r="F9" s="19"/>
      <c r="G9" s="19"/>
      <c r="H9" s="19"/>
      <c r="I9" s="19"/>
      <c r="J9" s="19"/>
      <c r="K9" s="19">
        <v>121</v>
      </c>
      <c r="L9" s="19"/>
      <c r="M9" s="19"/>
      <c r="N9" s="19">
        <v>121</v>
      </c>
    </row>
    <row r="10" spans="2:14" x14ac:dyDescent="0.25">
      <c r="B10" s="18" t="s">
        <v>56</v>
      </c>
      <c r="C10" s="19"/>
      <c r="D10" s="19"/>
      <c r="E10" s="19"/>
      <c r="F10" s="19"/>
      <c r="G10" s="19"/>
      <c r="H10" s="19">
        <v>82</v>
      </c>
      <c r="I10" s="19"/>
      <c r="J10" s="19"/>
      <c r="K10" s="19"/>
      <c r="L10" s="19"/>
      <c r="M10" s="19"/>
      <c r="N10" s="19">
        <v>82</v>
      </c>
    </row>
    <row r="11" spans="2:14" x14ac:dyDescent="0.25">
      <c r="B11" s="18" t="s">
        <v>32</v>
      </c>
      <c r="C11" s="19">
        <v>128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>
        <v>128</v>
      </c>
    </row>
    <row r="12" spans="2:14" x14ac:dyDescent="0.25">
      <c r="B12" s="18" t="s">
        <v>29</v>
      </c>
      <c r="C12" s="19"/>
      <c r="D12" s="19"/>
      <c r="E12" s="19"/>
      <c r="F12" s="19"/>
      <c r="G12" s="19"/>
      <c r="H12" s="19"/>
      <c r="I12" s="19"/>
      <c r="J12" s="19"/>
      <c r="K12" s="19">
        <v>145</v>
      </c>
      <c r="L12" s="19"/>
      <c r="M12" s="19"/>
      <c r="N12" s="19">
        <v>145</v>
      </c>
    </row>
    <row r="13" spans="2:14" x14ac:dyDescent="0.25">
      <c r="B13" s="18" t="s">
        <v>62</v>
      </c>
      <c r="C13" s="19"/>
      <c r="D13" s="19"/>
      <c r="E13" s="19"/>
      <c r="F13" s="19"/>
      <c r="G13" s="19"/>
      <c r="H13" s="19"/>
      <c r="I13" s="19"/>
      <c r="J13" s="19"/>
      <c r="K13" s="19">
        <v>98</v>
      </c>
      <c r="L13" s="19"/>
      <c r="M13" s="19"/>
      <c r="N13" s="19">
        <v>98</v>
      </c>
    </row>
    <row r="14" spans="2:14" x14ac:dyDescent="0.25">
      <c r="B14" s="18" t="s">
        <v>30</v>
      </c>
      <c r="C14" s="19"/>
      <c r="D14" s="19"/>
      <c r="E14" s="19"/>
      <c r="F14" s="19"/>
      <c r="G14" s="19"/>
      <c r="H14" s="19"/>
      <c r="I14" s="19"/>
      <c r="J14" s="19"/>
      <c r="K14" s="19">
        <v>96</v>
      </c>
      <c r="L14" s="19"/>
      <c r="M14" s="19"/>
      <c r="N14" s="19">
        <v>96</v>
      </c>
    </row>
    <row r="15" spans="2:14" x14ac:dyDescent="0.25">
      <c r="B15" s="18" t="s">
        <v>55</v>
      </c>
      <c r="C15" s="19"/>
      <c r="D15" s="19"/>
      <c r="E15" s="19">
        <v>156</v>
      </c>
      <c r="F15" s="19"/>
      <c r="G15" s="19"/>
      <c r="H15" s="19"/>
      <c r="I15" s="19"/>
      <c r="J15" s="19"/>
      <c r="K15" s="19"/>
      <c r="L15" s="19"/>
      <c r="M15" s="19"/>
      <c r="N15" s="19">
        <v>156</v>
      </c>
    </row>
    <row r="16" spans="2:14" x14ac:dyDescent="0.25">
      <c r="B16" s="18" t="s">
        <v>45</v>
      </c>
      <c r="C16" s="19"/>
      <c r="D16" s="19"/>
      <c r="E16" s="19"/>
      <c r="F16" s="19">
        <v>122</v>
      </c>
      <c r="G16" s="19"/>
      <c r="H16" s="19"/>
      <c r="I16" s="19"/>
      <c r="J16" s="19"/>
      <c r="K16" s="19"/>
      <c r="L16" s="19"/>
      <c r="M16" s="19"/>
      <c r="N16" s="19">
        <v>122</v>
      </c>
    </row>
    <row r="17" spans="2:14" x14ac:dyDescent="0.25">
      <c r="B17" s="18" t="s">
        <v>49</v>
      </c>
      <c r="C17" s="19"/>
      <c r="D17" s="19"/>
      <c r="E17" s="19"/>
      <c r="F17" s="19"/>
      <c r="G17" s="19"/>
      <c r="H17" s="19"/>
      <c r="I17" s="19"/>
      <c r="J17" s="19"/>
      <c r="K17" s="19">
        <v>101</v>
      </c>
      <c r="L17" s="19"/>
      <c r="M17" s="19"/>
      <c r="N17" s="19">
        <v>101</v>
      </c>
    </row>
    <row r="18" spans="2:14" x14ac:dyDescent="0.25">
      <c r="B18" s="18" t="s">
        <v>34</v>
      </c>
      <c r="C18" s="19"/>
      <c r="D18" s="19"/>
      <c r="E18" s="19"/>
      <c r="F18" s="19"/>
      <c r="G18" s="19"/>
      <c r="H18" s="19"/>
      <c r="I18" s="19"/>
      <c r="J18" s="19"/>
      <c r="K18" s="19">
        <v>109</v>
      </c>
      <c r="L18" s="19"/>
      <c r="M18" s="19"/>
      <c r="N18" s="19">
        <v>109</v>
      </c>
    </row>
    <row r="19" spans="2:14" x14ac:dyDescent="0.25">
      <c r="B19" s="18" t="s">
        <v>38</v>
      </c>
      <c r="C19" s="19"/>
      <c r="D19" s="19"/>
      <c r="E19" s="19"/>
      <c r="F19" s="19"/>
      <c r="G19" s="19"/>
      <c r="H19" s="19"/>
      <c r="I19" s="19">
        <v>156</v>
      </c>
      <c r="J19" s="19"/>
      <c r="K19" s="19"/>
      <c r="L19" s="19"/>
      <c r="M19" s="19"/>
      <c r="N19" s="19">
        <v>156</v>
      </c>
    </row>
    <row r="20" spans="2:14" x14ac:dyDescent="0.25">
      <c r="B20" s="23" t="s">
        <v>37</v>
      </c>
      <c r="C20" s="24"/>
      <c r="D20" s="24"/>
      <c r="E20" s="24"/>
      <c r="F20" s="24"/>
      <c r="G20" s="24"/>
      <c r="H20" s="24"/>
      <c r="I20" s="24"/>
      <c r="J20" s="24"/>
      <c r="K20" s="24">
        <v>81</v>
      </c>
      <c r="L20" s="24"/>
      <c r="M20" s="24"/>
      <c r="N20" s="24">
        <v>81</v>
      </c>
    </row>
    <row r="21" spans="2:14" x14ac:dyDescent="0.25">
      <c r="B21" s="18" t="s">
        <v>53</v>
      </c>
      <c r="C21" s="19"/>
      <c r="D21" s="19"/>
      <c r="E21" s="19"/>
      <c r="F21" s="19"/>
      <c r="G21" s="19"/>
      <c r="H21" s="19"/>
      <c r="I21" s="19"/>
      <c r="J21" s="19"/>
      <c r="K21" s="19">
        <v>193</v>
      </c>
      <c r="L21" s="19"/>
      <c r="M21" s="19"/>
      <c r="N21" s="19">
        <v>193</v>
      </c>
    </row>
    <row r="22" spans="2:14" x14ac:dyDescent="0.25">
      <c r="B22" s="18" t="s">
        <v>54</v>
      </c>
      <c r="C22" s="19"/>
      <c r="D22" s="19">
        <v>112</v>
      </c>
      <c r="E22" s="19"/>
      <c r="F22" s="19"/>
      <c r="G22" s="19"/>
      <c r="H22" s="19"/>
      <c r="I22" s="19"/>
      <c r="J22" s="19"/>
      <c r="K22" s="19"/>
      <c r="L22" s="19"/>
      <c r="M22" s="19"/>
      <c r="N22" s="19">
        <v>112</v>
      </c>
    </row>
    <row r="23" spans="2:14" x14ac:dyDescent="0.25">
      <c r="B23" s="18" t="s">
        <v>43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125</v>
      </c>
      <c r="N23" s="19">
        <v>125</v>
      </c>
    </row>
    <row r="24" spans="2:14" x14ac:dyDescent="0.25">
      <c r="B24" s="21" t="s">
        <v>13</v>
      </c>
      <c r="C24" s="22">
        <v>128</v>
      </c>
      <c r="D24" s="22">
        <v>112</v>
      </c>
      <c r="E24" s="22">
        <v>156</v>
      </c>
      <c r="F24" s="22">
        <v>122</v>
      </c>
      <c r="G24" s="22">
        <v>91</v>
      </c>
      <c r="H24" s="22">
        <v>82</v>
      </c>
      <c r="I24" s="22">
        <v>324</v>
      </c>
      <c r="J24" s="22">
        <v>131</v>
      </c>
      <c r="K24" s="22">
        <v>1058</v>
      </c>
      <c r="L24" s="22">
        <v>91</v>
      </c>
      <c r="M24" s="22">
        <v>125</v>
      </c>
      <c r="N24" s="22">
        <v>2420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8793-80F1-4026-A65D-0C5BE7C31864}">
  <dimension ref="B1:D26"/>
  <sheetViews>
    <sheetView topLeftCell="A3" workbookViewId="0">
      <selection activeCell="E15" sqref="E15"/>
    </sheetView>
  </sheetViews>
  <sheetFormatPr baseColWidth="10" defaultRowHeight="15" x14ac:dyDescent="0.25"/>
  <cols>
    <col min="2" max="2" width="47.28515625" bestFit="1" customWidth="1"/>
    <col min="3" max="3" width="13.42578125" bestFit="1" customWidth="1"/>
  </cols>
  <sheetData>
    <row r="1" spans="2:4" ht="32.25" x14ac:dyDescent="0.5">
      <c r="C1" s="1" t="s">
        <v>83</v>
      </c>
    </row>
    <row r="2" spans="2:4" ht="32.25" x14ac:dyDescent="0.5">
      <c r="B2" s="1"/>
    </row>
    <row r="3" spans="2:4" x14ac:dyDescent="0.25">
      <c r="B3" s="20" t="s">
        <v>82</v>
      </c>
      <c r="C3" s="20" t="s">
        <v>65</v>
      </c>
      <c r="D3" s="20" t="s">
        <v>25</v>
      </c>
    </row>
    <row r="4" spans="2:4" x14ac:dyDescent="0.25">
      <c r="B4" s="18" t="s">
        <v>33</v>
      </c>
      <c r="C4">
        <v>1</v>
      </c>
    </row>
    <row r="5" spans="2:4" x14ac:dyDescent="0.25">
      <c r="B5" s="18" t="s">
        <v>68</v>
      </c>
      <c r="C5">
        <v>1</v>
      </c>
    </row>
    <row r="6" spans="2:4" x14ac:dyDescent="0.25">
      <c r="B6" s="18" t="s">
        <v>59</v>
      </c>
      <c r="C6">
        <v>1</v>
      </c>
    </row>
    <row r="7" spans="2:4" x14ac:dyDescent="0.25">
      <c r="B7" s="18" t="s">
        <v>50</v>
      </c>
      <c r="C7">
        <v>1</v>
      </c>
    </row>
    <row r="8" spans="2:4" x14ac:dyDescent="0.25">
      <c r="B8" s="18" t="s">
        <v>36</v>
      </c>
      <c r="C8">
        <v>1</v>
      </c>
    </row>
    <row r="9" spans="2:4" x14ac:dyDescent="0.25">
      <c r="B9" s="18" t="s">
        <v>61</v>
      </c>
      <c r="C9">
        <v>2</v>
      </c>
      <c r="D9">
        <v>1</v>
      </c>
    </row>
    <row r="10" spans="2:4" x14ac:dyDescent="0.25">
      <c r="B10" s="18" t="s">
        <v>57</v>
      </c>
      <c r="C10">
        <v>6</v>
      </c>
    </row>
    <row r="11" spans="2:4" x14ac:dyDescent="0.25">
      <c r="B11" s="18" t="s">
        <v>39</v>
      </c>
      <c r="C11">
        <v>6</v>
      </c>
      <c r="D11">
        <v>13</v>
      </c>
    </row>
    <row r="12" spans="2:4" x14ac:dyDescent="0.25">
      <c r="B12" s="18" t="s">
        <v>26</v>
      </c>
      <c r="C12">
        <v>7</v>
      </c>
    </row>
    <row r="13" spans="2:4" x14ac:dyDescent="0.25">
      <c r="B13" s="18" t="s">
        <v>67</v>
      </c>
      <c r="C13">
        <v>7</v>
      </c>
    </row>
    <row r="14" spans="2:4" x14ac:dyDescent="0.25">
      <c r="B14" s="18" t="s">
        <v>48</v>
      </c>
      <c r="C14">
        <v>7</v>
      </c>
    </row>
    <row r="15" spans="2:4" x14ac:dyDescent="0.25">
      <c r="B15" s="18" t="s">
        <v>44</v>
      </c>
      <c r="C15">
        <v>10</v>
      </c>
    </row>
    <row r="16" spans="2:4" x14ac:dyDescent="0.25">
      <c r="B16" s="18" t="s">
        <v>60</v>
      </c>
      <c r="C16">
        <v>10</v>
      </c>
    </row>
    <row r="17" spans="2:4" x14ac:dyDescent="0.25">
      <c r="B17" s="18" t="s">
        <v>66</v>
      </c>
      <c r="C17">
        <v>16</v>
      </c>
    </row>
    <row r="18" spans="2:4" x14ac:dyDescent="0.25">
      <c r="B18" s="18" t="s">
        <v>64</v>
      </c>
      <c r="C18">
        <v>18</v>
      </c>
    </row>
    <row r="19" spans="2:4" x14ac:dyDescent="0.25">
      <c r="B19" s="18" t="s">
        <v>41</v>
      </c>
      <c r="C19">
        <v>33</v>
      </c>
      <c r="D19">
        <v>12</v>
      </c>
    </row>
    <row r="20" spans="2:4" x14ac:dyDescent="0.25">
      <c r="B20" s="18" t="s">
        <v>52</v>
      </c>
      <c r="C20">
        <v>39</v>
      </c>
    </row>
    <row r="21" spans="2:4" x14ac:dyDescent="0.25">
      <c r="B21" s="18" t="s">
        <v>63</v>
      </c>
      <c r="C21">
        <v>40</v>
      </c>
      <c r="D21">
        <v>5</v>
      </c>
    </row>
    <row r="22" spans="2:4" x14ac:dyDescent="0.25">
      <c r="B22" s="18" t="s">
        <v>47</v>
      </c>
      <c r="C22">
        <v>43</v>
      </c>
    </row>
    <row r="23" spans="2:4" x14ac:dyDescent="0.25">
      <c r="B23" s="18" t="s">
        <v>28</v>
      </c>
      <c r="C23">
        <v>92</v>
      </c>
      <c r="D23">
        <v>2</v>
      </c>
    </row>
    <row r="24" spans="2:4" x14ac:dyDescent="0.25">
      <c r="B24" s="18" t="s">
        <v>35</v>
      </c>
      <c r="C24">
        <v>503</v>
      </c>
      <c r="D24">
        <v>2</v>
      </c>
    </row>
    <row r="25" spans="2:4" x14ac:dyDescent="0.25">
      <c r="B25" s="18" t="s">
        <v>31</v>
      </c>
      <c r="C25">
        <v>1785</v>
      </c>
      <c r="D25">
        <v>5</v>
      </c>
    </row>
    <row r="26" spans="2:4" x14ac:dyDescent="0.25">
      <c r="B26" s="25" t="s">
        <v>81</v>
      </c>
      <c r="C26" s="26">
        <f>SUM(C4:C25)</f>
        <v>2629</v>
      </c>
      <c r="D26" s="26">
        <f>SUM(D4:D25)</f>
        <v>40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Estado</vt:lpstr>
      <vt:lpstr>Reportado vs cerrado</vt:lpstr>
      <vt:lpstr>Uptime</vt:lpstr>
      <vt:lpstr>Oportunidad Rta</vt:lpstr>
      <vt:lpstr>Inc y Req x Tec y sede</vt:lpstr>
      <vt:lpstr>Categorias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Alberto Sanchez Ojeda</dc:creator>
  <cp:lastModifiedBy>Jersson Mauricio Bustos Chavez</cp:lastModifiedBy>
  <dcterms:created xsi:type="dcterms:W3CDTF">2021-08-01T20:25:28Z</dcterms:created>
  <dcterms:modified xsi:type="dcterms:W3CDTF">2021-11-16T15:22:21Z</dcterms:modified>
</cp:coreProperties>
</file>