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416284\Desktop\vicepresidencia administrativa y financiera\invitación aseo y cafeteria\publicar\"/>
    </mc:Choice>
  </mc:AlternateContent>
  <xr:revisionPtr revIDLastSave="0" documentId="8_{EB51F4E5-32A7-4C08-BB02-A5D7BDC3ACEB}" xr6:coauthVersionLast="47" xr6:coauthVersionMax="47" xr10:uidLastSave="{00000000-0000-0000-0000-000000000000}"/>
  <bookViews>
    <workbookView xWindow="-120" yWindow="-120" windowWidth="29040" windowHeight="15840" xr2:uid="{B95F233B-2C74-4D6A-8057-46BB220248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8" i="1"/>
  <c r="E7" i="1"/>
  <c r="E6" i="1"/>
  <c r="E19" i="1" l="1"/>
  <c r="E9" i="1"/>
  <c r="E11" i="1" l="1"/>
  <c r="E13" i="1"/>
  <c r="E10" i="1"/>
  <c r="E12" i="1"/>
  <c r="E22" i="1"/>
  <c r="E23" i="1"/>
  <c r="E20" i="1"/>
  <c r="E21" i="1"/>
  <c r="E14" i="1" l="1"/>
  <c r="E24" i="1"/>
  <c r="E26" i="1" l="1"/>
  <c r="D29" i="1" s="1"/>
  <c r="D28" i="1" l="1"/>
  <c r="E28" i="1" s="1"/>
  <c r="D30" i="1"/>
  <c r="E30" i="1" s="1"/>
  <c r="E29" i="1"/>
  <c r="E32" i="1" l="1"/>
</calcChain>
</file>

<file path=xl/sharedStrings.xml><?xml version="1.0" encoding="utf-8"?>
<sst xmlns="http://schemas.openxmlformats.org/spreadsheetml/2006/main" count="46" uniqueCount="29">
  <si>
    <t xml:space="preserve">CONCEPTOS - COSTOS FIJOS </t>
  </si>
  <si>
    <t>VALOR UNITARIO MES COSTOS FIJOS</t>
  </si>
  <si>
    <t>CANTIDAD OPERARIOS</t>
  </si>
  <si>
    <t xml:space="preserve">VALOR TOTAL </t>
  </si>
  <si>
    <t xml:space="preserve">TIEMPO COMPLETO </t>
  </si>
  <si>
    <t>(Valor unitario x Cantidad de operarios)</t>
  </si>
  <si>
    <t>Valor del servicio de cafeteria</t>
  </si>
  <si>
    <t xml:space="preserve"> Valor del servicio por operario jornada tiempo completo </t>
  </si>
  <si>
    <t xml:space="preserve">Valor del servicio por operario jornada tiempo completo - Con trabajo en alturas </t>
  </si>
  <si>
    <t xml:space="preserve"> Administración </t>
  </si>
  <si>
    <t xml:space="preserve"> Utilidad </t>
  </si>
  <si>
    <t xml:space="preserve"> Imprevistos </t>
  </si>
  <si>
    <t xml:space="preserve"> IVA</t>
  </si>
  <si>
    <t xml:space="preserve">VALOR TOTAL TIEMPO COMPLETO </t>
  </si>
  <si>
    <t>NOTA 1:  Las horas extras (si aplican) deberán ser pagadas conforme lo reglamentado por el Gobierno Nacional.</t>
  </si>
  <si>
    <t xml:space="preserve"> NOTA 2: El porcentaje de AIU aplica por los costos totales, por la prestación del servicio y se mantendrá para los dos años, los valores unitarios fijos del servicio se incrementaran cada 1 de enero, de acuerdo con el aumento del salario mínimo estipulado por el Gobierno y estan contemplados dentro del presupuesto.</t>
  </si>
  <si>
    <t>FINES DE SEMANA Y MANTENIMIENTO CIVIL</t>
  </si>
  <si>
    <t xml:space="preserve"> Valor del servicio por operario jornada fines de semana </t>
  </si>
  <si>
    <t xml:space="preserve"> Valor de auxiliar de Mantenimiento civil</t>
  </si>
  <si>
    <t xml:space="preserve">VALOR TOTAL FINES DE SEMANA Y MANTENIMIENTO CIVIL </t>
  </si>
  <si>
    <t xml:space="preserve">VALOR EN LETRAS: </t>
  </si>
  <si>
    <t xml:space="preserve">SUBTOTAL </t>
  </si>
  <si>
    <t xml:space="preserve">% </t>
  </si>
  <si>
    <t>TOTAL CONTRATO MENSUAL</t>
  </si>
  <si>
    <t xml:space="preserve">VALOR TOTAL DEL CONTRATO POR LOS 24 MESES </t>
  </si>
  <si>
    <t>AÑO 2021 - 3 MESES</t>
  </si>
  <si>
    <t>AÑO 2022 - 12 MESES + 6%</t>
  </si>
  <si>
    <t>AÑO 2023 - 9 MESES + 6%</t>
  </si>
  <si>
    <t xml:space="preserve">
OFERTA ECONÓMICA CORPARQUES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</si>
</sst>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42" fontId="2" fillId="3" borderId="1" xfId="2" applyFont="1" applyFill="1" applyBorder="1" applyAlignment="1" applyProtection="1">
      <alignment horizontal="left" vertical="center" wrapText="1" indent="2" readingOrder="1"/>
      <protection locked="0"/>
    </xf>
    <xf numFmtId="42" fontId="2" fillId="0" borderId="1" xfId="2" applyFont="1" applyBorder="1" applyAlignment="1">
      <alignment horizontal="left" vertical="center" wrapText="1" indent="2" readingOrder="1"/>
    </xf>
    <xf numFmtId="42" fontId="3" fillId="0" borderId="1" xfId="0" applyNumberFormat="1" applyFont="1" applyBorder="1" applyAlignment="1">
      <alignment horizontal="left" vertical="center" wrapText="1" indent="2" readingOrder="1"/>
    </xf>
    <xf numFmtId="9" fontId="3" fillId="3" borderId="1" xfId="3" applyFont="1" applyFill="1" applyBorder="1" applyAlignment="1" applyProtection="1">
      <alignment horizontal="center" vertical="center" wrapText="1" readingOrder="1"/>
      <protection locked="0"/>
    </xf>
    <xf numFmtId="42" fontId="3" fillId="3" borderId="1" xfId="0" applyNumberFormat="1" applyFont="1" applyFill="1" applyBorder="1" applyAlignment="1" applyProtection="1">
      <alignment horizontal="left" vertical="center" wrapText="1" indent="2" readingOrder="1"/>
      <protection locked="0"/>
    </xf>
    <xf numFmtId="44" fontId="4" fillId="0" borderId="1" xfId="1" applyFont="1" applyBorder="1" applyAlignment="1">
      <alignment horizontal="center"/>
    </xf>
    <xf numFmtId="44" fontId="4" fillId="0" borderId="6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42" fontId="3" fillId="3" borderId="1" xfId="2" applyFont="1" applyFill="1" applyBorder="1" applyAlignment="1" applyProtection="1">
      <alignment horizontal="left" vertical="center" wrapText="1" indent="2" readingOrder="1"/>
      <protection locked="0"/>
    </xf>
    <xf numFmtId="42" fontId="3" fillId="0" borderId="1" xfId="2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44" fontId="8" fillId="0" borderId="1" xfId="0" applyNumberFormat="1" applyFont="1" applyBorder="1"/>
    <xf numFmtId="42" fontId="3" fillId="0" borderId="1" xfId="0" applyNumberFormat="1" applyFont="1" applyFill="1" applyBorder="1" applyAlignment="1">
      <alignment horizontal="left" vertical="center" wrapText="1" indent="2" readingOrder="1"/>
    </xf>
    <xf numFmtId="164" fontId="3" fillId="3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4" fillId="4" borderId="2" xfId="0" applyFont="1" applyFill="1" applyBorder="1" applyAlignment="1">
      <alignment horizontal="left" vertical="center" wrapText="1"/>
    </xf>
    <xf numFmtId="1" fontId="4" fillId="4" borderId="5" xfId="1" applyNumberFormat="1" applyFont="1" applyFill="1" applyBorder="1" applyAlignment="1">
      <alignment horizontal="center"/>
    </xf>
    <xf numFmtId="1" fontId="4" fillId="4" borderId="5" xfId="3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 readingOrder="1"/>
    </xf>
    <xf numFmtId="0" fontId="2" fillId="4" borderId="1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" fontId="3" fillId="4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42" fontId="3" fillId="0" borderId="2" xfId="0" applyNumberFormat="1" applyFont="1" applyFill="1" applyBorder="1" applyAlignment="1">
      <alignment horizontal="center" vertical="center" wrapText="1" readingOrder="1"/>
    </xf>
    <xf numFmtId="42" fontId="3" fillId="0" borderId="3" xfId="0" applyNumberFormat="1" applyFont="1" applyFill="1" applyBorder="1" applyAlignment="1">
      <alignment horizontal="center" vertical="center" wrapText="1" readingOrder="1"/>
    </xf>
    <xf numFmtId="42" fontId="3" fillId="0" borderId="4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3443-8431-452D-83B1-1C34ECE1054F}">
  <dimension ref="B3:E37"/>
  <sheetViews>
    <sheetView tabSelected="1" workbookViewId="0">
      <selection activeCell="B5" sqref="B5"/>
    </sheetView>
  </sheetViews>
  <sheetFormatPr baseColWidth="10" defaultRowHeight="15" x14ac:dyDescent="0.25"/>
  <cols>
    <col min="1" max="1" width="4.28515625" customWidth="1"/>
    <col min="2" max="2" width="28.5703125" customWidth="1"/>
    <col min="3" max="4" width="22.85546875" customWidth="1"/>
    <col min="5" max="5" width="26.42578125" customWidth="1"/>
  </cols>
  <sheetData>
    <row r="3" spans="2:5" ht="27.6" customHeight="1" x14ac:dyDescent="0.25">
      <c r="B3" s="36" t="s">
        <v>28</v>
      </c>
      <c r="C3" s="36"/>
      <c r="D3" s="36"/>
      <c r="E3" s="36"/>
    </row>
    <row r="4" spans="2:5" ht="24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ht="24" x14ac:dyDescent="0.25">
      <c r="B5" s="2" t="s">
        <v>4</v>
      </c>
      <c r="C5" s="1"/>
      <c r="D5" s="1"/>
      <c r="E5" s="2" t="s">
        <v>5</v>
      </c>
    </row>
    <row r="6" spans="2:5" ht="21.6" customHeight="1" x14ac:dyDescent="0.25">
      <c r="B6" s="25" t="s">
        <v>6</v>
      </c>
      <c r="C6" s="3"/>
      <c r="D6" s="27">
        <v>1</v>
      </c>
      <c r="E6" s="4">
        <f>(C6*D6)</f>
        <v>0</v>
      </c>
    </row>
    <row r="7" spans="2:5" ht="29.1" customHeight="1" x14ac:dyDescent="0.25">
      <c r="B7" s="25" t="s">
        <v>7</v>
      </c>
      <c r="C7" s="3"/>
      <c r="D7" s="27">
        <v>11</v>
      </c>
      <c r="E7" s="4">
        <f>(C7*D7)</f>
        <v>0</v>
      </c>
    </row>
    <row r="8" spans="2:5" ht="39.950000000000003" customHeight="1" x14ac:dyDescent="0.25">
      <c r="B8" s="26" t="s">
        <v>8</v>
      </c>
      <c r="C8" s="3"/>
      <c r="D8" s="27">
        <v>2</v>
      </c>
      <c r="E8" s="4">
        <f>(C8*D8)</f>
        <v>0</v>
      </c>
    </row>
    <row r="9" spans="2:5" x14ac:dyDescent="0.25">
      <c r="B9" s="43" t="s">
        <v>21</v>
      </c>
      <c r="C9" s="44"/>
      <c r="D9" s="45"/>
      <c r="E9" s="4">
        <f>SUM(E6:E8)</f>
        <v>0</v>
      </c>
    </row>
    <row r="10" spans="2:5" x14ac:dyDescent="0.25">
      <c r="B10" s="15" t="s">
        <v>9</v>
      </c>
      <c r="C10" s="21"/>
      <c r="D10" s="18" t="s">
        <v>22</v>
      </c>
      <c r="E10" s="5">
        <f>$E$9*C10</f>
        <v>0</v>
      </c>
    </row>
    <row r="11" spans="2:5" x14ac:dyDescent="0.25">
      <c r="B11" s="15" t="s">
        <v>10</v>
      </c>
      <c r="C11" s="21"/>
      <c r="D11" s="18" t="s">
        <v>22</v>
      </c>
      <c r="E11" s="5">
        <f t="shared" ref="E11:E12" si="0">$E$9*C11</f>
        <v>0</v>
      </c>
    </row>
    <row r="12" spans="2:5" x14ac:dyDescent="0.25">
      <c r="B12" s="15" t="s">
        <v>11</v>
      </c>
      <c r="C12" s="21"/>
      <c r="D12" s="18" t="s">
        <v>22</v>
      </c>
      <c r="E12" s="5">
        <f t="shared" si="0"/>
        <v>0</v>
      </c>
    </row>
    <row r="13" spans="2:5" x14ac:dyDescent="0.25">
      <c r="B13" s="15" t="s">
        <v>12</v>
      </c>
      <c r="C13" s="6"/>
      <c r="D13" s="18" t="s">
        <v>22</v>
      </c>
      <c r="E13" s="7">
        <f>+(E9*10%)*19%</f>
        <v>0</v>
      </c>
    </row>
    <row r="14" spans="2:5" ht="14.45" customHeight="1" x14ac:dyDescent="0.25">
      <c r="B14" s="37" t="s">
        <v>13</v>
      </c>
      <c r="C14" s="38"/>
      <c r="D14" s="39"/>
      <c r="E14" s="20">
        <f>SUM(E9:E13)</f>
        <v>0</v>
      </c>
    </row>
    <row r="15" spans="2:5" ht="25.5" x14ac:dyDescent="0.25">
      <c r="B15" s="12" t="s">
        <v>0</v>
      </c>
      <c r="C15" s="13" t="s">
        <v>1</v>
      </c>
      <c r="D15" s="13" t="s">
        <v>2</v>
      </c>
      <c r="E15" s="13" t="s">
        <v>3</v>
      </c>
    </row>
    <row r="16" spans="2:5" ht="25.5" x14ac:dyDescent="0.25">
      <c r="B16" s="13" t="s">
        <v>16</v>
      </c>
      <c r="C16" s="14"/>
      <c r="D16" s="14"/>
      <c r="E16" s="13" t="s">
        <v>5</v>
      </c>
    </row>
    <row r="17" spans="2:5" ht="38.25" x14ac:dyDescent="0.25">
      <c r="B17" s="28" t="s">
        <v>17</v>
      </c>
      <c r="C17" s="16"/>
      <c r="D17" s="29">
        <v>6</v>
      </c>
      <c r="E17" s="17">
        <f>(C17*D17)</f>
        <v>0</v>
      </c>
    </row>
    <row r="18" spans="2:5" ht="25.5" x14ac:dyDescent="0.25">
      <c r="B18" s="28" t="s">
        <v>18</v>
      </c>
      <c r="C18" s="16"/>
      <c r="D18" s="29">
        <v>3</v>
      </c>
      <c r="E18" s="17">
        <f>(C18*D18)</f>
        <v>0</v>
      </c>
    </row>
    <row r="19" spans="2:5" ht="14.45" customHeight="1" x14ac:dyDescent="0.25">
      <c r="B19" s="43" t="s">
        <v>21</v>
      </c>
      <c r="C19" s="44"/>
      <c r="D19" s="45"/>
      <c r="E19" s="4">
        <f>SUM(E17:E18)</f>
        <v>0</v>
      </c>
    </row>
    <row r="20" spans="2:5" x14ac:dyDescent="0.25">
      <c r="B20" s="15" t="s">
        <v>9</v>
      </c>
      <c r="C20" s="21"/>
      <c r="D20" s="18" t="s">
        <v>22</v>
      </c>
      <c r="E20" s="5">
        <f>$E$19*C20</f>
        <v>0</v>
      </c>
    </row>
    <row r="21" spans="2:5" x14ac:dyDescent="0.25">
      <c r="B21" s="15" t="s">
        <v>10</v>
      </c>
      <c r="C21" s="21"/>
      <c r="D21" s="18" t="s">
        <v>22</v>
      </c>
      <c r="E21" s="5">
        <f t="shared" ref="E21:E22" si="1">$E$19*C21</f>
        <v>0</v>
      </c>
    </row>
    <row r="22" spans="2:5" x14ac:dyDescent="0.25">
      <c r="B22" s="15" t="s">
        <v>11</v>
      </c>
      <c r="C22" s="21"/>
      <c r="D22" s="18" t="s">
        <v>22</v>
      </c>
      <c r="E22" s="5">
        <f t="shared" si="1"/>
        <v>0</v>
      </c>
    </row>
    <row r="23" spans="2:5" x14ac:dyDescent="0.25">
      <c r="B23" s="15" t="s">
        <v>12</v>
      </c>
      <c r="C23" s="6"/>
      <c r="D23" s="18" t="s">
        <v>22</v>
      </c>
      <c r="E23" s="7">
        <f>+(E19*10%)*19%</f>
        <v>0</v>
      </c>
    </row>
    <row r="24" spans="2:5" ht="14.45" customHeight="1" x14ac:dyDescent="0.25">
      <c r="B24" s="37" t="s">
        <v>19</v>
      </c>
      <c r="C24" s="38"/>
      <c r="D24" s="39"/>
      <c r="E24" s="20">
        <f>SUM(E19:E23)</f>
        <v>0</v>
      </c>
    </row>
    <row r="25" spans="2:5" x14ac:dyDescent="0.25">
      <c r="B25" s="10"/>
      <c r="C25" s="11"/>
      <c r="D25" s="11"/>
      <c r="E25" s="11"/>
    </row>
    <row r="26" spans="2:5" x14ac:dyDescent="0.25">
      <c r="B26" s="40" t="s">
        <v>23</v>
      </c>
      <c r="C26" s="41"/>
      <c r="D26" s="42"/>
      <c r="E26" s="19">
        <f>SUM(E24+E14)</f>
        <v>0</v>
      </c>
    </row>
    <row r="28" spans="2:5" x14ac:dyDescent="0.25">
      <c r="B28" s="22" t="s">
        <v>25</v>
      </c>
      <c r="C28" s="23">
        <v>3</v>
      </c>
      <c r="D28" s="8">
        <f>E26</f>
        <v>0</v>
      </c>
      <c r="E28" s="9">
        <f>+D28*C28</f>
        <v>0</v>
      </c>
    </row>
    <row r="29" spans="2:5" x14ac:dyDescent="0.25">
      <c r="B29" s="22" t="s">
        <v>26</v>
      </c>
      <c r="C29" s="24">
        <v>12</v>
      </c>
      <c r="D29" s="8">
        <f>(E26*0.05)+E26</f>
        <v>0</v>
      </c>
      <c r="E29" s="9">
        <f>+D29*C29</f>
        <v>0</v>
      </c>
    </row>
    <row r="30" spans="2:5" x14ac:dyDescent="0.25">
      <c r="B30" s="22" t="s">
        <v>27</v>
      </c>
      <c r="C30" s="24">
        <v>9</v>
      </c>
      <c r="D30" s="8">
        <f>(D29*0.05)+D29</f>
        <v>0</v>
      </c>
      <c r="E30" s="9">
        <f>+D30*C30</f>
        <v>0</v>
      </c>
    </row>
    <row r="32" spans="2:5" x14ac:dyDescent="0.25">
      <c r="B32" s="40" t="s">
        <v>24</v>
      </c>
      <c r="C32" s="41"/>
      <c r="D32" s="42"/>
      <c r="E32" s="19">
        <f>SUM(E28:E30)</f>
        <v>0</v>
      </c>
    </row>
    <row r="34" spans="2:5" x14ac:dyDescent="0.25">
      <c r="B34" s="30" t="s">
        <v>20</v>
      </c>
      <c r="C34" s="31"/>
      <c r="D34" s="31"/>
      <c r="E34" s="31"/>
    </row>
    <row r="35" spans="2:5" ht="30.95" customHeight="1" x14ac:dyDescent="0.25">
      <c r="B35" s="32" t="s">
        <v>14</v>
      </c>
      <c r="C35" s="33"/>
      <c r="D35" s="33"/>
      <c r="E35" s="34"/>
    </row>
    <row r="36" spans="2:5" ht="43.5" customHeight="1" x14ac:dyDescent="0.25">
      <c r="B36" s="35" t="s">
        <v>15</v>
      </c>
      <c r="C36" s="35"/>
      <c r="D36" s="35"/>
      <c r="E36" s="35"/>
    </row>
    <row r="37" spans="2:5" x14ac:dyDescent="0.25">
      <c r="B37" s="10"/>
      <c r="C37" s="11"/>
      <c r="D37" s="11"/>
      <c r="E37" s="11"/>
    </row>
  </sheetData>
  <mergeCells count="10">
    <mergeCell ref="B34:E34"/>
    <mergeCell ref="B35:E35"/>
    <mergeCell ref="B36:E36"/>
    <mergeCell ref="B3:E3"/>
    <mergeCell ref="B24:D24"/>
    <mergeCell ref="B26:D26"/>
    <mergeCell ref="B32:D32"/>
    <mergeCell ref="B14:D14"/>
    <mergeCell ref="B19:D19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ECR. Cortes Ramirez</dc:creator>
  <cp:lastModifiedBy>Idamis Andrea Casas Vargas</cp:lastModifiedBy>
  <dcterms:created xsi:type="dcterms:W3CDTF">2019-08-29T16:13:52Z</dcterms:created>
  <dcterms:modified xsi:type="dcterms:W3CDTF">2021-06-08T15:48:42Z</dcterms:modified>
</cp:coreProperties>
</file>